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attias\Tirawa Solutions\2025\Växlar\Växel- &amp; skarvplaner\Publicering 20250113\"/>
    </mc:Choice>
  </mc:AlternateContent>
  <xr:revisionPtr revIDLastSave="0" documentId="13_ncr:1_{7A8FCB19-D75C-41F7-903B-D510D321CF67}" xr6:coauthVersionLast="47" xr6:coauthVersionMax="47" xr10:uidLastSave="{00000000-0000-0000-0000-000000000000}"/>
  <bookViews>
    <workbookView xWindow="1170" yWindow="1170" windowWidth="34785" windowHeight="19185" xr2:uid="{AAFED89F-8A0A-4821-ACA3-D684DFE82F83}"/>
  </bookViews>
  <sheets>
    <sheet name="Skarvar och Dillatationer 2025" sheetId="2" r:id="rId1"/>
    <sheet name="Rådata planering Skarvar 2025" sheetId="1" state="hidden" r:id="rId2"/>
  </sheets>
  <definedNames>
    <definedName name="_xlnm._FilterDatabase" localSheetId="1" hidden="1">'Rådata planering Skarvar 2025'!$A$1:$V$221</definedName>
    <definedName name="_xlnm._FilterDatabase" localSheetId="0" hidden="1">'Skarvar och Dillatationer 2025'!$A$1:$L$250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2" i="2" l="1"/>
  <c r="B212" i="2"/>
  <c r="C212" i="2"/>
  <c r="D212" i="2"/>
  <c r="E212" i="2"/>
  <c r="F212" i="2"/>
  <c r="G212" i="2"/>
  <c r="H212" i="2"/>
  <c r="I212" i="2"/>
  <c r="J212" i="2"/>
  <c r="K212" i="2"/>
  <c r="L212" i="2"/>
  <c r="A213" i="2"/>
  <c r="B213" i="2"/>
  <c r="C213" i="2"/>
  <c r="D213" i="2"/>
  <c r="E213" i="2"/>
  <c r="F213" i="2"/>
  <c r="G213" i="2"/>
  <c r="H213" i="2"/>
  <c r="I213" i="2"/>
  <c r="J213" i="2"/>
  <c r="K213" i="2"/>
  <c r="L213" i="2"/>
  <c r="A214" i="2"/>
  <c r="B214" i="2"/>
  <c r="C214" i="2"/>
  <c r="D214" i="2"/>
  <c r="E214" i="2"/>
  <c r="F214" i="2"/>
  <c r="G214" i="2"/>
  <c r="H214" i="2"/>
  <c r="I214" i="2"/>
  <c r="J214" i="2"/>
  <c r="K214" i="2"/>
  <c r="L214" i="2"/>
  <c r="A215" i="2"/>
  <c r="B215" i="2"/>
  <c r="C215" i="2"/>
  <c r="D215" i="2"/>
  <c r="E215" i="2"/>
  <c r="F215" i="2"/>
  <c r="G215" i="2"/>
  <c r="H215" i="2"/>
  <c r="I215" i="2"/>
  <c r="J215" i="2"/>
  <c r="K215" i="2"/>
  <c r="L215" i="2"/>
  <c r="A216" i="2"/>
  <c r="B216" i="2"/>
  <c r="C216" i="2"/>
  <c r="D216" i="2"/>
  <c r="E216" i="2"/>
  <c r="F216" i="2"/>
  <c r="G216" i="2"/>
  <c r="H216" i="2"/>
  <c r="I216" i="2"/>
  <c r="J216" i="2"/>
  <c r="K216" i="2"/>
  <c r="L216" i="2"/>
  <c r="A217" i="2"/>
  <c r="B217" i="2"/>
  <c r="C217" i="2"/>
  <c r="D217" i="2"/>
  <c r="E217" i="2"/>
  <c r="F217" i="2"/>
  <c r="G217" i="2"/>
  <c r="H217" i="2"/>
  <c r="I217" i="2"/>
  <c r="J217" i="2"/>
  <c r="K217" i="2"/>
  <c r="L217" i="2"/>
  <c r="A218" i="2"/>
  <c r="B218" i="2"/>
  <c r="C218" i="2"/>
  <c r="D218" i="2"/>
  <c r="E218" i="2"/>
  <c r="F218" i="2"/>
  <c r="G218" i="2"/>
  <c r="H218" i="2"/>
  <c r="I218" i="2"/>
  <c r="J218" i="2"/>
  <c r="K218" i="2"/>
  <c r="L218" i="2"/>
  <c r="A219" i="2"/>
  <c r="B219" i="2"/>
  <c r="C219" i="2"/>
  <c r="D219" i="2"/>
  <c r="E219" i="2"/>
  <c r="F219" i="2"/>
  <c r="G219" i="2"/>
  <c r="H219" i="2"/>
  <c r="I219" i="2"/>
  <c r="J219" i="2"/>
  <c r="K219" i="2"/>
  <c r="L219" i="2"/>
  <c r="A220" i="2"/>
  <c r="B220" i="2"/>
  <c r="C220" i="2"/>
  <c r="D220" i="2"/>
  <c r="E220" i="2"/>
  <c r="F220" i="2"/>
  <c r="G220" i="2"/>
  <c r="H220" i="2"/>
  <c r="I220" i="2"/>
  <c r="J220" i="2"/>
  <c r="K220" i="2"/>
  <c r="L220" i="2"/>
  <c r="A221" i="2"/>
  <c r="B221" i="2"/>
  <c r="C221" i="2"/>
  <c r="D221" i="2"/>
  <c r="E221" i="2"/>
  <c r="F221" i="2"/>
  <c r="G221" i="2"/>
  <c r="H221" i="2"/>
  <c r="I221" i="2"/>
  <c r="J221" i="2"/>
  <c r="K221" i="2"/>
  <c r="L221" i="2"/>
  <c r="A187" i="2"/>
  <c r="B187" i="2"/>
  <c r="C187" i="2"/>
  <c r="D187" i="2"/>
  <c r="E187" i="2"/>
  <c r="F187" i="2"/>
  <c r="G187" i="2"/>
  <c r="H187" i="2"/>
  <c r="I187" i="2"/>
  <c r="J187" i="2"/>
  <c r="K187" i="2"/>
  <c r="L187" i="2"/>
  <c r="A188" i="2"/>
  <c r="B188" i="2"/>
  <c r="C188" i="2"/>
  <c r="D188" i="2"/>
  <c r="E188" i="2"/>
  <c r="F188" i="2"/>
  <c r="G188" i="2"/>
  <c r="H188" i="2"/>
  <c r="I188" i="2"/>
  <c r="J188" i="2"/>
  <c r="K188" i="2"/>
  <c r="L188" i="2"/>
  <c r="A189" i="2"/>
  <c r="B189" i="2"/>
  <c r="C189" i="2"/>
  <c r="D189" i="2"/>
  <c r="E189" i="2"/>
  <c r="F189" i="2"/>
  <c r="G189" i="2"/>
  <c r="H189" i="2"/>
  <c r="I189" i="2"/>
  <c r="J189" i="2"/>
  <c r="K189" i="2"/>
  <c r="L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A191" i="2"/>
  <c r="B191" i="2"/>
  <c r="C191" i="2"/>
  <c r="D191" i="2"/>
  <c r="E191" i="2"/>
  <c r="F191" i="2"/>
  <c r="G191" i="2"/>
  <c r="H191" i="2"/>
  <c r="I191" i="2"/>
  <c r="J191" i="2"/>
  <c r="K191" i="2"/>
  <c r="L191" i="2"/>
  <c r="A192" i="2"/>
  <c r="B192" i="2"/>
  <c r="C192" i="2"/>
  <c r="D192" i="2"/>
  <c r="E192" i="2"/>
  <c r="F192" i="2"/>
  <c r="G192" i="2"/>
  <c r="H192" i="2"/>
  <c r="I192" i="2"/>
  <c r="J192" i="2"/>
  <c r="K192" i="2"/>
  <c r="L192" i="2"/>
  <c r="A193" i="2"/>
  <c r="B193" i="2"/>
  <c r="C193" i="2"/>
  <c r="D193" i="2"/>
  <c r="E193" i="2"/>
  <c r="F193" i="2"/>
  <c r="G193" i="2"/>
  <c r="H193" i="2"/>
  <c r="I193" i="2"/>
  <c r="J193" i="2"/>
  <c r="K193" i="2"/>
  <c r="L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A195" i="2"/>
  <c r="B195" i="2"/>
  <c r="C195" i="2"/>
  <c r="D195" i="2"/>
  <c r="E195" i="2"/>
  <c r="F195" i="2"/>
  <c r="G195" i="2"/>
  <c r="H195" i="2"/>
  <c r="I195" i="2"/>
  <c r="J195" i="2"/>
  <c r="K195" i="2"/>
  <c r="L195" i="2"/>
  <c r="A196" i="2"/>
  <c r="B196" i="2"/>
  <c r="C196" i="2"/>
  <c r="D196" i="2"/>
  <c r="E196" i="2"/>
  <c r="F196" i="2"/>
  <c r="G196" i="2"/>
  <c r="H196" i="2"/>
  <c r="I196" i="2"/>
  <c r="J196" i="2"/>
  <c r="K196" i="2"/>
  <c r="L196" i="2"/>
  <c r="A197" i="2"/>
  <c r="B197" i="2"/>
  <c r="C197" i="2"/>
  <c r="D197" i="2"/>
  <c r="E197" i="2"/>
  <c r="F197" i="2"/>
  <c r="G197" i="2"/>
  <c r="H197" i="2"/>
  <c r="I197" i="2"/>
  <c r="J197" i="2"/>
  <c r="K197" i="2"/>
  <c r="L197" i="2"/>
  <c r="A198" i="2"/>
  <c r="B198" i="2"/>
  <c r="C198" i="2"/>
  <c r="D198" i="2"/>
  <c r="E198" i="2"/>
  <c r="F198" i="2"/>
  <c r="G198" i="2"/>
  <c r="H198" i="2"/>
  <c r="I198" i="2"/>
  <c r="J198" i="2"/>
  <c r="K198" i="2"/>
  <c r="L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A200" i="2"/>
  <c r="B200" i="2"/>
  <c r="C200" i="2"/>
  <c r="D200" i="2"/>
  <c r="E200" i="2"/>
  <c r="F200" i="2"/>
  <c r="G200" i="2"/>
  <c r="H200" i="2"/>
  <c r="I200" i="2"/>
  <c r="J200" i="2"/>
  <c r="K200" i="2"/>
  <c r="L200" i="2"/>
  <c r="A201" i="2"/>
  <c r="B201" i="2"/>
  <c r="C201" i="2"/>
  <c r="D201" i="2"/>
  <c r="E201" i="2"/>
  <c r="F201" i="2"/>
  <c r="G201" i="2"/>
  <c r="H201" i="2"/>
  <c r="I201" i="2"/>
  <c r="J201" i="2"/>
  <c r="K201" i="2"/>
  <c r="L201" i="2"/>
  <c r="A202" i="2"/>
  <c r="B202" i="2"/>
  <c r="C202" i="2"/>
  <c r="D202" i="2"/>
  <c r="E202" i="2"/>
  <c r="F202" i="2"/>
  <c r="G202" i="2"/>
  <c r="H202" i="2"/>
  <c r="I202" i="2"/>
  <c r="J202" i="2"/>
  <c r="K202" i="2"/>
  <c r="L202" i="2"/>
  <c r="A203" i="2"/>
  <c r="B203" i="2"/>
  <c r="C203" i="2"/>
  <c r="D203" i="2"/>
  <c r="E203" i="2"/>
  <c r="F203" i="2"/>
  <c r="G203" i="2"/>
  <c r="H203" i="2"/>
  <c r="I203" i="2"/>
  <c r="J203" i="2"/>
  <c r="K203" i="2"/>
  <c r="L203" i="2"/>
  <c r="A204" i="2"/>
  <c r="B204" i="2"/>
  <c r="C204" i="2"/>
  <c r="D204" i="2"/>
  <c r="E204" i="2"/>
  <c r="F204" i="2"/>
  <c r="G204" i="2"/>
  <c r="H204" i="2"/>
  <c r="I204" i="2"/>
  <c r="J204" i="2"/>
  <c r="K204" i="2"/>
  <c r="L204" i="2"/>
  <c r="A205" i="2"/>
  <c r="B205" i="2"/>
  <c r="C205" i="2"/>
  <c r="D205" i="2"/>
  <c r="E205" i="2"/>
  <c r="F205" i="2"/>
  <c r="G205" i="2"/>
  <c r="H205" i="2"/>
  <c r="I205" i="2"/>
  <c r="J205" i="2"/>
  <c r="K205" i="2"/>
  <c r="L205" i="2"/>
  <c r="A206" i="2"/>
  <c r="B206" i="2"/>
  <c r="C206" i="2"/>
  <c r="D206" i="2"/>
  <c r="E206" i="2"/>
  <c r="F206" i="2"/>
  <c r="G206" i="2"/>
  <c r="H206" i="2"/>
  <c r="I206" i="2"/>
  <c r="J206" i="2"/>
  <c r="K206" i="2"/>
  <c r="L206" i="2"/>
  <c r="A207" i="2"/>
  <c r="B207" i="2"/>
  <c r="C207" i="2"/>
  <c r="D207" i="2"/>
  <c r="E207" i="2"/>
  <c r="F207" i="2"/>
  <c r="G207" i="2"/>
  <c r="H207" i="2"/>
  <c r="I207" i="2"/>
  <c r="J207" i="2"/>
  <c r="K207" i="2"/>
  <c r="L207" i="2"/>
  <c r="A208" i="2"/>
  <c r="B208" i="2"/>
  <c r="C208" i="2"/>
  <c r="D208" i="2"/>
  <c r="E208" i="2"/>
  <c r="F208" i="2"/>
  <c r="G208" i="2"/>
  <c r="H208" i="2"/>
  <c r="I208" i="2"/>
  <c r="J208" i="2"/>
  <c r="K208" i="2"/>
  <c r="L208" i="2"/>
  <c r="A209" i="2"/>
  <c r="B209" i="2"/>
  <c r="C209" i="2"/>
  <c r="D209" i="2"/>
  <c r="E209" i="2"/>
  <c r="F209" i="2"/>
  <c r="G209" i="2"/>
  <c r="H209" i="2"/>
  <c r="I209" i="2"/>
  <c r="J209" i="2"/>
  <c r="K209" i="2"/>
  <c r="L209" i="2"/>
  <c r="A210" i="2"/>
  <c r="B210" i="2"/>
  <c r="C210" i="2"/>
  <c r="D210" i="2"/>
  <c r="E210" i="2"/>
  <c r="F210" i="2"/>
  <c r="G210" i="2"/>
  <c r="H210" i="2"/>
  <c r="I210" i="2"/>
  <c r="J210" i="2"/>
  <c r="K210" i="2"/>
  <c r="L210" i="2"/>
  <c r="A211" i="2"/>
  <c r="B211" i="2"/>
  <c r="C211" i="2"/>
  <c r="D211" i="2"/>
  <c r="E211" i="2"/>
  <c r="F211" i="2"/>
  <c r="G211" i="2"/>
  <c r="H211" i="2"/>
  <c r="I211" i="2"/>
  <c r="J211" i="2"/>
  <c r="K211" i="2"/>
  <c r="L211" i="2"/>
  <c r="A171" i="2"/>
  <c r="B171" i="2"/>
  <c r="C171" i="2"/>
  <c r="D171" i="2"/>
  <c r="E171" i="2"/>
  <c r="F171" i="2"/>
  <c r="G171" i="2"/>
  <c r="H171" i="2"/>
  <c r="I171" i="2"/>
  <c r="J171" i="2"/>
  <c r="K171" i="2"/>
  <c r="L171" i="2"/>
  <c r="A172" i="2"/>
  <c r="B172" i="2"/>
  <c r="C172" i="2"/>
  <c r="D172" i="2"/>
  <c r="E172" i="2"/>
  <c r="F172" i="2"/>
  <c r="G172" i="2"/>
  <c r="H172" i="2"/>
  <c r="I172" i="2"/>
  <c r="J172" i="2"/>
  <c r="K172" i="2"/>
  <c r="L172" i="2"/>
  <c r="A173" i="2"/>
  <c r="B173" i="2"/>
  <c r="C173" i="2"/>
  <c r="D173" i="2"/>
  <c r="E173" i="2"/>
  <c r="F173" i="2"/>
  <c r="G173" i="2"/>
  <c r="H173" i="2"/>
  <c r="I173" i="2"/>
  <c r="J173" i="2"/>
  <c r="K173" i="2"/>
  <c r="L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A176" i="2"/>
  <c r="B176" i="2"/>
  <c r="C176" i="2"/>
  <c r="D176" i="2"/>
  <c r="E176" i="2"/>
  <c r="F176" i="2"/>
  <c r="G176" i="2"/>
  <c r="H176" i="2"/>
  <c r="I176" i="2"/>
  <c r="J176" i="2"/>
  <c r="K176" i="2"/>
  <c r="L176" i="2"/>
  <c r="A177" i="2"/>
  <c r="B177" i="2"/>
  <c r="C177" i="2"/>
  <c r="D177" i="2"/>
  <c r="E177" i="2"/>
  <c r="F177" i="2"/>
  <c r="G177" i="2"/>
  <c r="H177" i="2"/>
  <c r="I177" i="2"/>
  <c r="J177" i="2"/>
  <c r="K177" i="2"/>
  <c r="L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A3" i="2"/>
  <c r="B3" i="2"/>
  <c r="C3" i="2"/>
  <c r="D3" i="2"/>
  <c r="E3" i="2"/>
  <c r="F3" i="2"/>
  <c r="G3" i="2"/>
  <c r="H3" i="2"/>
  <c r="I3" i="2"/>
  <c r="J3" i="2"/>
  <c r="K3" i="2"/>
  <c r="L3" i="2"/>
  <c r="A4" i="2"/>
  <c r="B4" i="2"/>
  <c r="C4" i="2"/>
  <c r="D4" i="2"/>
  <c r="E4" i="2"/>
  <c r="F4" i="2"/>
  <c r="G4" i="2"/>
  <c r="H4" i="2"/>
  <c r="I4" i="2"/>
  <c r="J4" i="2"/>
  <c r="K4" i="2"/>
  <c r="L4" i="2"/>
  <c r="A5" i="2"/>
  <c r="B5" i="2"/>
  <c r="C5" i="2"/>
  <c r="D5" i="2"/>
  <c r="E5" i="2"/>
  <c r="F5" i="2"/>
  <c r="G5" i="2"/>
  <c r="H5" i="2"/>
  <c r="I5" i="2"/>
  <c r="J5" i="2"/>
  <c r="K5" i="2"/>
  <c r="L5" i="2"/>
  <c r="A6" i="2"/>
  <c r="B6" i="2"/>
  <c r="C6" i="2"/>
  <c r="D6" i="2"/>
  <c r="E6" i="2"/>
  <c r="F6" i="2"/>
  <c r="G6" i="2"/>
  <c r="H6" i="2"/>
  <c r="I6" i="2"/>
  <c r="J6" i="2"/>
  <c r="K6" i="2"/>
  <c r="L6" i="2"/>
  <c r="A7" i="2"/>
  <c r="B7" i="2"/>
  <c r="C7" i="2"/>
  <c r="D7" i="2"/>
  <c r="E7" i="2"/>
  <c r="F7" i="2"/>
  <c r="G7" i="2"/>
  <c r="H7" i="2"/>
  <c r="I7" i="2"/>
  <c r="J7" i="2"/>
  <c r="K7" i="2"/>
  <c r="L7" i="2"/>
  <c r="A8" i="2"/>
  <c r="B8" i="2"/>
  <c r="C8" i="2"/>
  <c r="D8" i="2"/>
  <c r="E8" i="2"/>
  <c r="F8" i="2"/>
  <c r="G8" i="2"/>
  <c r="H8" i="2"/>
  <c r="I8" i="2"/>
  <c r="J8" i="2"/>
  <c r="K8" i="2"/>
  <c r="L8" i="2"/>
  <c r="A9" i="2"/>
  <c r="B9" i="2"/>
  <c r="C9" i="2"/>
  <c r="D9" i="2"/>
  <c r="E9" i="2"/>
  <c r="F9" i="2"/>
  <c r="G9" i="2"/>
  <c r="H9" i="2"/>
  <c r="I9" i="2"/>
  <c r="J9" i="2"/>
  <c r="K9" i="2"/>
  <c r="L9" i="2"/>
  <c r="A10" i="2"/>
  <c r="B10" i="2"/>
  <c r="C10" i="2"/>
  <c r="D10" i="2"/>
  <c r="E10" i="2"/>
  <c r="F10" i="2"/>
  <c r="G10" i="2"/>
  <c r="H10" i="2"/>
  <c r="I10" i="2"/>
  <c r="J10" i="2"/>
  <c r="K10" i="2"/>
  <c r="L10" i="2"/>
  <c r="A11" i="2"/>
  <c r="B11" i="2"/>
  <c r="C11" i="2"/>
  <c r="D11" i="2"/>
  <c r="E11" i="2"/>
  <c r="F11" i="2"/>
  <c r="G11" i="2"/>
  <c r="H11" i="2"/>
  <c r="I11" i="2"/>
  <c r="J11" i="2"/>
  <c r="K11" i="2"/>
  <c r="L11" i="2"/>
  <c r="A12" i="2"/>
  <c r="B12" i="2"/>
  <c r="C12" i="2"/>
  <c r="D12" i="2"/>
  <c r="E12" i="2"/>
  <c r="F12" i="2"/>
  <c r="G12" i="2"/>
  <c r="H12" i="2"/>
  <c r="I12" i="2"/>
  <c r="J12" i="2"/>
  <c r="K12" i="2"/>
  <c r="L12" i="2"/>
  <c r="A13" i="2"/>
  <c r="B13" i="2"/>
  <c r="C13" i="2"/>
  <c r="D13" i="2"/>
  <c r="E13" i="2"/>
  <c r="F13" i="2"/>
  <c r="G13" i="2"/>
  <c r="H13" i="2"/>
  <c r="I13" i="2"/>
  <c r="J13" i="2"/>
  <c r="K13" i="2"/>
  <c r="L13" i="2"/>
  <c r="A14" i="2"/>
  <c r="B14" i="2"/>
  <c r="C14" i="2"/>
  <c r="D14" i="2"/>
  <c r="E14" i="2"/>
  <c r="F14" i="2"/>
  <c r="G14" i="2"/>
  <c r="H14" i="2"/>
  <c r="I14" i="2"/>
  <c r="J14" i="2"/>
  <c r="K14" i="2"/>
  <c r="L14" i="2"/>
  <c r="A15" i="2"/>
  <c r="B15" i="2"/>
  <c r="C15" i="2"/>
  <c r="D15" i="2"/>
  <c r="E15" i="2"/>
  <c r="F15" i="2"/>
  <c r="G15" i="2"/>
  <c r="H15" i="2"/>
  <c r="I15" i="2"/>
  <c r="J15" i="2"/>
  <c r="K15" i="2"/>
  <c r="L15" i="2"/>
  <c r="A16" i="2"/>
  <c r="B16" i="2"/>
  <c r="C16" i="2"/>
  <c r="D16" i="2"/>
  <c r="E16" i="2"/>
  <c r="F16" i="2"/>
  <c r="G16" i="2"/>
  <c r="H16" i="2"/>
  <c r="I16" i="2"/>
  <c r="J16" i="2"/>
  <c r="K16" i="2"/>
  <c r="L16" i="2"/>
  <c r="A17" i="2"/>
  <c r="B17" i="2"/>
  <c r="C17" i="2"/>
  <c r="D17" i="2"/>
  <c r="E17" i="2"/>
  <c r="F17" i="2"/>
  <c r="G17" i="2"/>
  <c r="H17" i="2"/>
  <c r="I17" i="2"/>
  <c r="J17" i="2"/>
  <c r="K17" i="2"/>
  <c r="L17" i="2"/>
  <c r="A18" i="2"/>
  <c r="B18" i="2"/>
  <c r="C18" i="2"/>
  <c r="D18" i="2"/>
  <c r="E18" i="2"/>
  <c r="F18" i="2"/>
  <c r="G18" i="2"/>
  <c r="H18" i="2"/>
  <c r="I18" i="2"/>
  <c r="J18" i="2"/>
  <c r="K18" i="2"/>
  <c r="L18" i="2"/>
  <c r="A19" i="2"/>
  <c r="B19" i="2"/>
  <c r="C19" i="2"/>
  <c r="D19" i="2"/>
  <c r="E19" i="2"/>
  <c r="F19" i="2"/>
  <c r="G19" i="2"/>
  <c r="H19" i="2"/>
  <c r="I19" i="2"/>
  <c r="J19" i="2"/>
  <c r="K19" i="2"/>
  <c r="L19" i="2"/>
  <c r="A20" i="2"/>
  <c r="B20" i="2"/>
  <c r="C20" i="2"/>
  <c r="D20" i="2"/>
  <c r="E20" i="2"/>
  <c r="F20" i="2"/>
  <c r="G20" i="2"/>
  <c r="H20" i="2"/>
  <c r="I20" i="2"/>
  <c r="J20" i="2"/>
  <c r="K20" i="2"/>
  <c r="L20" i="2"/>
  <c r="A21" i="2"/>
  <c r="B21" i="2"/>
  <c r="C21" i="2"/>
  <c r="D21" i="2"/>
  <c r="E21" i="2"/>
  <c r="F21" i="2"/>
  <c r="G21" i="2"/>
  <c r="H21" i="2"/>
  <c r="I21" i="2"/>
  <c r="J21" i="2"/>
  <c r="K21" i="2"/>
  <c r="L21" i="2"/>
  <c r="A22" i="2"/>
  <c r="B22" i="2"/>
  <c r="C22" i="2"/>
  <c r="D22" i="2"/>
  <c r="E22" i="2"/>
  <c r="F22" i="2"/>
  <c r="G22" i="2"/>
  <c r="H22" i="2"/>
  <c r="I22" i="2"/>
  <c r="J22" i="2"/>
  <c r="K22" i="2"/>
  <c r="L22" i="2"/>
  <c r="A23" i="2"/>
  <c r="B23" i="2"/>
  <c r="C23" i="2"/>
  <c r="D23" i="2"/>
  <c r="E23" i="2"/>
  <c r="F23" i="2"/>
  <c r="G23" i="2"/>
  <c r="H23" i="2"/>
  <c r="I23" i="2"/>
  <c r="J23" i="2"/>
  <c r="K23" i="2"/>
  <c r="L23" i="2"/>
  <c r="A24" i="2"/>
  <c r="B24" i="2"/>
  <c r="C24" i="2"/>
  <c r="D24" i="2"/>
  <c r="E24" i="2"/>
  <c r="F24" i="2"/>
  <c r="G24" i="2"/>
  <c r="H24" i="2"/>
  <c r="I24" i="2"/>
  <c r="J24" i="2"/>
  <c r="K24" i="2"/>
  <c r="L24" i="2"/>
  <c r="A25" i="2"/>
  <c r="B25" i="2"/>
  <c r="C25" i="2"/>
  <c r="D25" i="2"/>
  <c r="E25" i="2"/>
  <c r="F25" i="2"/>
  <c r="G25" i="2"/>
  <c r="H25" i="2"/>
  <c r="I25" i="2"/>
  <c r="J25" i="2"/>
  <c r="K25" i="2"/>
  <c r="L25" i="2"/>
  <c r="A26" i="2"/>
  <c r="B26" i="2"/>
  <c r="C26" i="2"/>
  <c r="D26" i="2"/>
  <c r="E26" i="2"/>
  <c r="F26" i="2"/>
  <c r="G26" i="2"/>
  <c r="H26" i="2"/>
  <c r="I26" i="2"/>
  <c r="J26" i="2"/>
  <c r="K26" i="2"/>
  <c r="L26" i="2"/>
  <c r="A27" i="2"/>
  <c r="B27" i="2"/>
  <c r="C27" i="2"/>
  <c r="D27" i="2"/>
  <c r="E27" i="2"/>
  <c r="F27" i="2"/>
  <c r="G27" i="2"/>
  <c r="H27" i="2"/>
  <c r="I27" i="2"/>
  <c r="J27" i="2"/>
  <c r="K27" i="2"/>
  <c r="L27" i="2"/>
  <c r="A28" i="2"/>
  <c r="B28" i="2"/>
  <c r="C28" i="2"/>
  <c r="D28" i="2"/>
  <c r="E28" i="2"/>
  <c r="F28" i="2"/>
  <c r="G28" i="2"/>
  <c r="H28" i="2"/>
  <c r="I28" i="2"/>
  <c r="J28" i="2"/>
  <c r="K28" i="2"/>
  <c r="L28" i="2"/>
  <c r="A29" i="2"/>
  <c r="B29" i="2"/>
  <c r="C29" i="2"/>
  <c r="D29" i="2"/>
  <c r="E29" i="2"/>
  <c r="F29" i="2"/>
  <c r="G29" i="2"/>
  <c r="H29" i="2"/>
  <c r="I29" i="2"/>
  <c r="J29" i="2"/>
  <c r="K29" i="2"/>
  <c r="L29" i="2"/>
  <c r="A30" i="2"/>
  <c r="B30" i="2"/>
  <c r="C30" i="2"/>
  <c r="D30" i="2"/>
  <c r="E30" i="2"/>
  <c r="F30" i="2"/>
  <c r="G30" i="2"/>
  <c r="H30" i="2"/>
  <c r="I30" i="2"/>
  <c r="J30" i="2"/>
  <c r="K30" i="2"/>
  <c r="L30" i="2"/>
  <c r="A31" i="2"/>
  <c r="B31" i="2"/>
  <c r="C31" i="2"/>
  <c r="D31" i="2"/>
  <c r="E31" i="2"/>
  <c r="F31" i="2"/>
  <c r="G31" i="2"/>
  <c r="H31" i="2"/>
  <c r="I31" i="2"/>
  <c r="J31" i="2"/>
  <c r="K31" i="2"/>
  <c r="L31" i="2"/>
  <c r="A32" i="2"/>
  <c r="B32" i="2"/>
  <c r="C32" i="2"/>
  <c r="D32" i="2"/>
  <c r="E32" i="2"/>
  <c r="F32" i="2"/>
  <c r="G32" i="2"/>
  <c r="H32" i="2"/>
  <c r="I32" i="2"/>
  <c r="J32" i="2"/>
  <c r="K32" i="2"/>
  <c r="L32" i="2"/>
  <c r="A33" i="2"/>
  <c r="B33" i="2"/>
  <c r="C33" i="2"/>
  <c r="D33" i="2"/>
  <c r="E33" i="2"/>
  <c r="F33" i="2"/>
  <c r="G33" i="2"/>
  <c r="H33" i="2"/>
  <c r="I33" i="2"/>
  <c r="J33" i="2"/>
  <c r="K33" i="2"/>
  <c r="L33" i="2"/>
  <c r="A34" i="2"/>
  <c r="B34" i="2"/>
  <c r="C34" i="2"/>
  <c r="D34" i="2"/>
  <c r="E34" i="2"/>
  <c r="F34" i="2"/>
  <c r="G34" i="2"/>
  <c r="H34" i="2"/>
  <c r="I34" i="2"/>
  <c r="J34" i="2"/>
  <c r="K34" i="2"/>
  <c r="L34" i="2"/>
  <c r="A35" i="2"/>
  <c r="B35" i="2"/>
  <c r="C35" i="2"/>
  <c r="D35" i="2"/>
  <c r="E35" i="2"/>
  <c r="F35" i="2"/>
  <c r="G35" i="2"/>
  <c r="H35" i="2"/>
  <c r="I35" i="2"/>
  <c r="J35" i="2"/>
  <c r="K35" i="2"/>
  <c r="L35" i="2"/>
  <c r="A36" i="2"/>
  <c r="B36" i="2"/>
  <c r="C36" i="2"/>
  <c r="D36" i="2"/>
  <c r="E36" i="2"/>
  <c r="F36" i="2"/>
  <c r="G36" i="2"/>
  <c r="H36" i="2"/>
  <c r="I36" i="2"/>
  <c r="J36" i="2"/>
  <c r="K36" i="2"/>
  <c r="L36" i="2"/>
  <c r="A37" i="2"/>
  <c r="B37" i="2"/>
  <c r="C37" i="2"/>
  <c r="D37" i="2"/>
  <c r="E37" i="2"/>
  <c r="F37" i="2"/>
  <c r="G37" i="2"/>
  <c r="H37" i="2"/>
  <c r="I37" i="2"/>
  <c r="J37" i="2"/>
  <c r="K37" i="2"/>
  <c r="L37" i="2"/>
  <c r="A38" i="2"/>
  <c r="B38" i="2"/>
  <c r="C38" i="2"/>
  <c r="D38" i="2"/>
  <c r="E38" i="2"/>
  <c r="F38" i="2"/>
  <c r="G38" i="2"/>
  <c r="H38" i="2"/>
  <c r="I38" i="2"/>
  <c r="J38" i="2"/>
  <c r="K38" i="2"/>
  <c r="L38" i="2"/>
  <c r="A39" i="2"/>
  <c r="B39" i="2"/>
  <c r="C39" i="2"/>
  <c r="D39" i="2"/>
  <c r="E39" i="2"/>
  <c r="F39" i="2"/>
  <c r="G39" i="2"/>
  <c r="H39" i="2"/>
  <c r="I39" i="2"/>
  <c r="J39" i="2"/>
  <c r="K39" i="2"/>
  <c r="L39" i="2"/>
  <c r="A40" i="2"/>
  <c r="B40" i="2"/>
  <c r="C40" i="2"/>
  <c r="D40" i="2"/>
  <c r="E40" i="2"/>
  <c r="F40" i="2"/>
  <c r="G40" i="2"/>
  <c r="H40" i="2"/>
  <c r="I40" i="2"/>
  <c r="J40" i="2"/>
  <c r="K40" i="2"/>
  <c r="L40" i="2"/>
  <c r="A41" i="2"/>
  <c r="B41" i="2"/>
  <c r="C41" i="2"/>
  <c r="D41" i="2"/>
  <c r="E41" i="2"/>
  <c r="F41" i="2"/>
  <c r="G41" i="2"/>
  <c r="H41" i="2"/>
  <c r="I41" i="2"/>
  <c r="J41" i="2"/>
  <c r="K41" i="2"/>
  <c r="L41" i="2"/>
  <c r="A42" i="2"/>
  <c r="B42" i="2"/>
  <c r="C42" i="2"/>
  <c r="D42" i="2"/>
  <c r="E42" i="2"/>
  <c r="F42" i="2"/>
  <c r="G42" i="2"/>
  <c r="H42" i="2"/>
  <c r="I42" i="2"/>
  <c r="J42" i="2"/>
  <c r="K42" i="2"/>
  <c r="L42" i="2"/>
  <c r="A43" i="2"/>
  <c r="B43" i="2"/>
  <c r="C43" i="2"/>
  <c r="D43" i="2"/>
  <c r="E43" i="2"/>
  <c r="F43" i="2"/>
  <c r="G43" i="2"/>
  <c r="H43" i="2"/>
  <c r="I43" i="2"/>
  <c r="J43" i="2"/>
  <c r="K43" i="2"/>
  <c r="L43" i="2"/>
  <c r="A44" i="2"/>
  <c r="B44" i="2"/>
  <c r="C44" i="2"/>
  <c r="D44" i="2"/>
  <c r="E44" i="2"/>
  <c r="F44" i="2"/>
  <c r="G44" i="2"/>
  <c r="H44" i="2"/>
  <c r="I44" i="2"/>
  <c r="J44" i="2"/>
  <c r="K44" i="2"/>
  <c r="L44" i="2"/>
  <c r="A45" i="2"/>
  <c r="B45" i="2"/>
  <c r="C45" i="2"/>
  <c r="D45" i="2"/>
  <c r="E45" i="2"/>
  <c r="F45" i="2"/>
  <c r="G45" i="2"/>
  <c r="H45" i="2"/>
  <c r="I45" i="2"/>
  <c r="J45" i="2"/>
  <c r="K45" i="2"/>
  <c r="L45" i="2"/>
  <c r="A46" i="2"/>
  <c r="B46" i="2"/>
  <c r="C46" i="2"/>
  <c r="D46" i="2"/>
  <c r="E46" i="2"/>
  <c r="F46" i="2"/>
  <c r="G46" i="2"/>
  <c r="H46" i="2"/>
  <c r="I46" i="2"/>
  <c r="J46" i="2"/>
  <c r="K46" i="2"/>
  <c r="L46" i="2"/>
  <c r="A47" i="2"/>
  <c r="B47" i="2"/>
  <c r="C47" i="2"/>
  <c r="D47" i="2"/>
  <c r="E47" i="2"/>
  <c r="F47" i="2"/>
  <c r="G47" i="2"/>
  <c r="H47" i="2"/>
  <c r="I47" i="2"/>
  <c r="J47" i="2"/>
  <c r="K47" i="2"/>
  <c r="L47" i="2"/>
  <c r="A48" i="2"/>
  <c r="B48" i="2"/>
  <c r="C48" i="2"/>
  <c r="D48" i="2"/>
  <c r="E48" i="2"/>
  <c r="F48" i="2"/>
  <c r="G48" i="2"/>
  <c r="H48" i="2"/>
  <c r="I48" i="2"/>
  <c r="J48" i="2"/>
  <c r="K48" i="2"/>
  <c r="L48" i="2"/>
  <c r="A49" i="2"/>
  <c r="B49" i="2"/>
  <c r="C49" i="2"/>
  <c r="D49" i="2"/>
  <c r="E49" i="2"/>
  <c r="F49" i="2"/>
  <c r="G49" i="2"/>
  <c r="H49" i="2"/>
  <c r="I49" i="2"/>
  <c r="J49" i="2"/>
  <c r="K49" i="2"/>
  <c r="L49" i="2"/>
  <c r="A50" i="2"/>
  <c r="B50" i="2"/>
  <c r="C50" i="2"/>
  <c r="D50" i="2"/>
  <c r="E50" i="2"/>
  <c r="F50" i="2"/>
  <c r="G50" i="2"/>
  <c r="H50" i="2"/>
  <c r="I50" i="2"/>
  <c r="J50" i="2"/>
  <c r="K50" i="2"/>
  <c r="L50" i="2"/>
  <c r="A51" i="2"/>
  <c r="B51" i="2"/>
  <c r="C51" i="2"/>
  <c r="D51" i="2"/>
  <c r="E51" i="2"/>
  <c r="F51" i="2"/>
  <c r="G51" i="2"/>
  <c r="H51" i="2"/>
  <c r="I51" i="2"/>
  <c r="J51" i="2"/>
  <c r="K51" i="2"/>
  <c r="L51" i="2"/>
  <c r="A52" i="2"/>
  <c r="B52" i="2"/>
  <c r="C52" i="2"/>
  <c r="D52" i="2"/>
  <c r="E52" i="2"/>
  <c r="F52" i="2"/>
  <c r="G52" i="2"/>
  <c r="H52" i="2"/>
  <c r="I52" i="2"/>
  <c r="J52" i="2"/>
  <c r="K52" i="2"/>
  <c r="L52" i="2"/>
  <c r="A53" i="2"/>
  <c r="B53" i="2"/>
  <c r="C53" i="2"/>
  <c r="D53" i="2"/>
  <c r="E53" i="2"/>
  <c r="F53" i="2"/>
  <c r="G53" i="2"/>
  <c r="H53" i="2"/>
  <c r="I53" i="2"/>
  <c r="J53" i="2"/>
  <c r="K53" i="2"/>
  <c r="L53" i="2"/>
  <c r="A54" i="2"/>
  <c r="B54" i="2"/>
  <c r="C54" i="2"/>
  <c r="D54" i="2"/>
  <c r="E54" i="2"/>
  <c r="F54" i="2"/>
  <c r="G54" i="2"/>
  <c r="H54" i="2"/>
  <c r="I54" i="2"/>
  <c r="J54" i="2"/>
  <c r="K54" i="2"/>
  <c r="L54" i="2"/>
  <c r="A55" i="2"/>
  <c r="B55" i="2"/>
  <c r="C55" i="2"/>
  <c r="D55" i="2"/>
  <c r="E55" i="2"/>
  <c r="F55" i="2"/>
  <c r="G55" i="2"/>
  <c r="H55" i="2"/>
  <c r="I55" i="2"/>
  <c r="J55" i="2"/>
  <c r="K55" i="2"/>
  <c r="L55" i="2"/>
  <c r="A56" i="2"/>
  <c r="B56" i="2"/>
  <c r="C56" i="2"/>
  <c r="D56" i="2"/>
  <c r="E56" i="2"/>
  <c r="F56" i="2"/>
  <c r="G56" i="2"/>
  <c r="H56" i="2"/>
  <c r="I56" i="2"/>
  <c r="J56" i="2"/>
  <c r="K56" i="2"/>
  <c r="L56" i="2"/>
  <c r="A57" i="2"/>
  <c r="B57" i="2"/>
  <c r="C57" i="2"/>
  <c r="D57" i="2"/>
  <c r="E57" i="2"/>
  <c r="F57" i="2"/>
  <c r="G57" i="2"/>
  <c r="H57" i="2"/>
  <c r="I57" i="2"/>
  <c r="J57" i="2"/>
  <c r="K57" i="2"/>
  <c r="L57" i="2"/>
  <c r="A58" i="2"/>
  <c r="B58" i="2"/>
  <c r="C58" i="2"/>
  <c r="D58" i="2"/>
  <c r="E58" i="2"/>
  <c r="F58" i="2"/>
  <c r="G58" i="2"/>
  <c r="H58" i="2"/>
  <c r="I58" i="2"/>
  <c r="J58" i="2"/>
  <c r="K58" i="2"/>
  <c r="L58" i="2"/>
  <c r="A59" i="2"/>
  <c r="B59" i="2"/>
  <c r="C59" i="2"/>
  <c r="D59" i="2"/>
  <c r="E59" i="2"/>
  <c r="F59" i="2"/>
  <c r="G59" i="2"/>
  <c r="H59" i="2"/>
  <c r="I59" i="2"/>
  <c r="J59" i="2"/>
  <c r="K59" i="2"/>
  <c r="L59" i="2"/>
  <c r="A60" i="2"/>
  <c r="B60" i="2"/>
  <c r="C60" i="2"/>
  <c r="D60" i="2"/>
  <c r="E60" i="2"/>
  <c r="F60" i="2"/>
  <c r="G60" i="2"/>
  <c r="H60" i="2"/>
  <c r="I60" i="2"/>
  <c r="J60" i="2"/>
  <c r="K60" i="2"/>
  <c r="L60" i="2"/>
  <c r="A61" i="2"/>
  <c r="B61" i="2"/>
  <c r="C61" i="2"/>
  <c r="D61" i="2"/>
  <c r="E61" i="2"/>
  <c r="F61" i="2"/>
  <c r="G61" i="2"/>
  <c r="H61" i="2"/>
  <c r="I61" i="2"/>
  <c r="J61" i="2"/>
  <c r="K61" i="2"/>
  <c r="L61" i="2"/>
  <c r="A62" i="2"/>
  <c r="B62" i="2"/>
  <c r="C62" i="2"/>
  <c r="D62" i="2"/>
  <c r="E62" i="2"/>
  <c r="F62" i="2"/>
  <c r="G62" i="2"/>
  <c r="H62" i="2"/>
  <c r="I62" i="2"/>
  <c r="J62" i="2"/>
  <c r="K62" i="2"/>
  <c r="L62" i="2"/>
  <c r="A63" i="2"/>
  <c r="B63" i="2"/>
  <c r="C63" i="2"/>
  <c r="D63" i="2"/>
  <c r="E63" i="2"/>
  <c r="F63" i="2"/>
  <c r="G63" i="2"/>
  <c r="H63" i="2"/>
  <c r="I63" i="2"/>
  <c r="J63" i="2"/>
  <c r="K63" i="2"/>
  <c r="L63" i="2"/>
  <c r="A64" i="2"/>
  <c r="B64" i="2"/>
  <c r="C64" i="2"/>
  <c r="D64" i="2"/>
  <c r="E64" i="2"/>
  <c r="F64" i="2"/>
  <c r="G64" i="2"/>
  <c r="H64" i="2"/>
  <c r="I64" i="2"/>
  <c r="J64" i="2"/>
  <c r="K64" i="2"/>
  <c r="L64" i="2"/>
  <c r="A65" i="2"/>
  <c r="B65" i="2"/>
  <c r="C65" i="2"/>
  <c r="D65" i="2"/>
  <c r="E65" i="2"/>
  <c r="F65" i="2"/>
  <c r="G65" i="2"/>
  <c r="H65" i="2"/>
  <c r="I65" i="2"/>
  <c r="J65" i="2"/>
  <c r="K65" i="2"/>
  <c r="L65" i="2"/>
  <c r="A66" i="2"/>
  <c r="B66" i="2"/>
  <c r="C66" i="2"/>
  <c r="D66" i="2"/>
  <c r="E66" i="2"/>
  <c r="F66" i="2"/>
  <c r="G66" i="2"/>
  <c r="H66" i="2"/>
  <c r="I66" i="2"/>
  <c r="J66" i="2"/>
  <c r="K66" i="2"/>
  <c r="L66" i="2"/>
  <c r="A67" i="2"/>
  <c r="B67" i="2"/>
  <c r="C67" i="2"/>
  <c r="D67" i="2"/>
  <c r="E67" i="2"/>
  <c r="F67" i="2"/>
  <c r="G67" i="2"/>
  <c r="H67" i="2"/>
  <c r="I67" i="2"/>
  <c r="J67" i="2"/>
  <c r="K67" i="2"/>
  <c r="L67" i="2"/>
  <c r="A68" i="2"/>
  <c r="B68" i="2"/>
  <c r="C68" i="2"/>
  <c r="D68" i="2"/>
  <c r="E68" i="2"/>
  <c r="F68" i="2"/>
  <c r="G68" i="2"/>
  <c r="H68" i="2"/>
  <c r="I68" i="2"/>
  <c r="J68" i="2"/>
  <c r="K68" i="2"/>
  <c r="L68" i="2"/>
  <c r="A69" i="2"/>
  <c r="B69" i="2"/>
  <c r="C69" i="2"/>
  <c r="D69" i="2"/>
  <c r="E69" i="2"/>
  <c r="F69" i="2"/>
  <c r="G69" i="2"/>
  <c r="H69" i="2"/>
  <c r="I69" i="2"/>
  <c r="J69" i="2"/>
  <c r="K69" i="2"/>
  <c r="L69" i="2"/>
  <c r="A70" i="2"/>
  <c r="B70" i="2"/>
  <c r="C70" i="2"/>
  <c r="D70" i="2"/>
  <c r="E70" i="2"/>
  <c r="F70" i="2"/>
  <c r="G70" i="2"/>
  <c r="H70" i="2"/>
  <c r="I70" i="2"/>
  <c r="J70" i="2"/>
  <c r="K70" i="2"/>
  <c r="L70" i="2"/>
  <c r="A71" i="2"/>
  <c r="B71" i="2"/>
  <c r="C71" i="2"/>
  <c r="D71" i="2"/>
  <c r="E71" i="2"/>
  <c r="F71" i="2"/>
  <c r="G71" i="2"/>
  <c r="H71" i="2"/>
  <c r="I71" i="2"/>
  <c r="J71" i="2"/>
  <c r="K71" i="2"/>
  <c r="L71" i="2"/>
  <c r="A72" i="2"/>
  <c r="B72" i="2"/>
  <c r="C72" i="2"/>
  <c r="D72" i="2"/>
  <c r="E72" i="2"/>
  <c r="F72" i="2"/>
  <c r="G72" i="2"/>
  <c r="H72" i="2"/>
  <c r="I72" i="2"/>
  <c r="J72" i="2"/>
  <c r="K72" i="2"/>
  <c r="L72" i="2"/>
  <c r="A73" i="2"/>
  <c r="B73" i="2"/>
  <c r="C73" i="2"/>
  <c r="D73" i="2"/>
  <c r="E73" i="2"/>
  <c r="F73" i="2"/>
  <c r="G73" i="2"/>
  <c r="H73" i="2"/>
  <c r="I73" i="2"/>
  <c r="J73" i="2"/>
  <c r="K73" i="2"/>
  <c r="L73" i="2"/>
  <c r="A74" i="2"/>
  <c r="B74" i="2"/>
  <c r="C74" i="2"/>
  <c r="D74" i="2"/>
  <c r="E74" i="2"/>
  <c r="F74" i="2"/>
  <c r="G74" i="2"/>
  <c r="H74" i="2"/>
  <c r="I74" i="2"/>
  <c r="J74" i="2"/>
  <c r="K74" i="2"/>
  <c r="L74" i="2"/>
  <c r="A75" i="2"/>
  <c r="B75" i="2"/>
  <c r="C75" i="2"/>
  <c r="D75" i="2"/>
  <c r="E75" i="2"/>
  <c r="F75" i="2"/>
  <c r="G75" i="2"/>
  <c r="H75" i="2"/>
  <c r="I75" i="2"/>
  <c r="J75" i="2"/>
  <c r="K75" i="2"/>
  <c r="L75" i="2"/>
  <c r="A76" i="2"/>
  <c r="B76" i="2"/>
  <c r="C76" i="2"/>
  <c r="D76" i="2"/>
  <c r="E76" i="2"/>
  <c r="F76" i="2"/>
  <c r="G76" i="2"/>
  <c r="H76" i="2"/>
  <c r="I76" i="2"/>
  <c r="J76" i="2"/>
  <c r="K76" i="2"/>
  <c r="L76" i="2"/>
  <c r="A77" i="2"/>
  <c r="B77" i="2"/>
  <c r="C77" i="2"/>
  <c r="D77" i="2"/>
  <c r="E77" i="2"/>
  <c r="F77" i="2"/>
  <c r="G77" i="2"/>
  <c r="H77" i="2"/>
  <c r="I77" i="2"/>
  <c r="J77" i="2"/>
  <c r="K77" i="2"/>
  <c r="L77" i="2"/>
  <c r="A78" i="2"/>
  <c r="B78" i="2"/>
  <c r="C78" i="2"/>
  <c r="D78" i="2"/>
  <c r="E78" i="2"/>
  <c r="F78" i="2"/>
  <c r="G78" i="2"/>
  <c r="H78" i="2"/>
  <c r="I78" i="2"/>
  <c r="J78" i="2"/>
  <c r="K78" i="2"/>
  <c r="L78" i="2"/>
  <c r="A79" i="2"/>
  <c r="B79" i="2"/>
  <c r="C79" i="2"/>
  <c r="D79" i="2"/>
  <c r="E79" i="2"/>
  <c r="F79" i="2"/>
  <c r="G79" i="2"/>
  <c r="H79" i="2"/>
  <c r="I79" i="2"/>
  <c r="J79" i="2"/>
  <c r="K79" i="2"/>
  <c r="L79" i="2"/>
  <c r="A80" i="2"/>
  <c r="B80" i="2"/>
  <c r="C80" i="2"/>
  <c r="D80" i="2"/>
  <c r="E80" i="2"/>
  <c r="F80" i="2"/>
  <c r="G80" i="2"/>
  <c r="H80" i="2"/>
  <c r="I80" i="2"/>
  <c r="J80" i="2"/>
  <c r="K80" i="2"/>
  <c r="L80" i="2"/>
  <c r="A81" i="2"/>
  <c r="B81" i="2"/>
  <c r="C81" i="2"/>
  <c r="D81" i="2"/>
  <c r="E81" i="2"/>
  <c r="F81" i="2"/>
  <c r="G81" i="2"/>
  <c r="H81" i="2"/>
  <c r="I81" i="2"/>
  <c r="J81" i="2"/>
  <c r="K81" i="2"/>
  <c r="L81" i="2"/>
  <c r="A82" i="2"/>
  <c r="B82" i="2"/>
  <c r="C82" i="2"/>
  <c r="D82" i="2"/>
  <c r="E82" i="2"/>
  <c r="F82" i="2"/>
  <c r="G82" i="2"/>
  <c r="H82" i="2"/>
  <c r="I82" i="2"/>
  <c r="J82" i="2"/>
  <c r="K82" i="2"/>
  <c r="L82" i="2"/>
  <c r="A83" i="2"/>
  <c r="B83" i="2"/>
  <c r="C83" i="2"/>
  <c r="D83" i="2"/>
  <c r="E83" i="2"/>
  <c r="F83" i="2"/>
  <c r="G83" i="2"/>
  <c r="H83" i="2"/>
  <c r="I83" i="2"/>
  <c r="J83" i="2"/>
  <c r="K83" i="2"/>
  <c r="L83" i="2"/>
  <c r="A84" i="2"/>
  <c r="B84" i="2"/>
  <c r="C84" i="2"/>
  <c r="D84" i="2"/>
  <c r="E84" i="2"/>
  <c r="F84" i="2"/>
  <c r="G84" i="2"/>
  <c r="H84" i="2"/>
  <c r="I84" i="2"/>
  <c r="J84" i="2"/>
  <c r="K84" i="2"/>
  <c r="L84" i="2"/>
  <c r="A85" i="2"/>
  <c r="B85" i="2"/>
  <c r="C85" i="2"/>
  <c r="D85" i="2"/>
  <c r="E85" i="2"/>
  <c r="F85" i="2"/>
  <c r="G85" i="2"/>
  <c r="H85" i="2"/>
  <c r="I85" i="2"/>
  <c r="J85" i="2"/>
  <c r="K85" i="2"/>
  <c r="L85" i="2"/>
  <c r="A86" i="2"/>
  <c r="B86" i="2"/>
  <c r="C86" i="2"/>
  <c r="D86" i="2"/>
  <c r="E86" i="2"/>
  <c r="F86" i="2"/>
  <c r="G86" i="2"/>
  <c r="H86" i="2"/>
  <c r="I86" i="2"/>
  <c r="J86" i="2"/>
  <c r="K86" i="2"/>
  <c r="L86" i="2"/>
  <c r="A87" i="2"/>
  <c r="B87" i="2"/>
  <c r="C87" i="2"/>
  <c r="D87" i="2"/>
  <c r="E87" i="2"/>
  <c r="F87" i="2"/>
  <c r="G87" i="2"/>
  <c r="H87" i="2"/>
  <c r="I87" i="2"/>
  <c r="J87" i="2"/>
  <c r="K87" i="2"/>
  <c r="L87" i="2"/>
  <c r="A88" i="2"/>
  <c r="B88" i="2"/>
  <c r="C88" i="2"/>
  <c r="D88" i="2"/>
  <c r="E88" i="2"/>
  <c r="F88" i="2"/>
  <c r="G88" i="2"/>
  <c r="H88" i="2"/>
  <c r="I88" i="2"/>
  <c r="J88" i="2"/>
  <c r="K88" i="2"/>
  <c r="L88" i="2"/>
  <c r="A89" i="2"/>
  <c r="B89" i="2"/>
  <c r="C89" i="2"/>
  <c r="D89" i="2"/>
  <c r="E89" i="2"/>
  <c r="F89" i="2"/>
  <c r="G89" i="2"/>
  <c r="H89" i="2"/>
  <c r="I89" i="2"/>
  <c r="J89" i="2"/>
  <c r="K89" i="2"/>
  <c r="L89" i="2"/>
  <c r="A90" i="2"/>
  <c r="B90" i="2"/>
  <c r="C90" i="2"/>
  <c r="D90" i="2"/>
  <c r="E90" i="2"/>
  <c r="F90" i="2"/>
  <c r="G90" i="2"/>
  <c r="H90" i="2"/>
  <c r="I90" i="2"/>
  <c r="J90" i="2"/>
  <c r="K90" i="2"/>
  <c r="L90" i="2"/>
  <c r="A91" i="2"/>
  <c r="B91" i="2"/>
  <c r="C91" i="2"/>
  <c r="D91" i="2"/>
  <c r="E91" i="2"/>
  <c r="F91" i="2"/>
  <c r="G91" i="2"/>
  <c r="H91" i="2"/>
  <c r="I91" i="2"/>
  <c r="J91" i="2"/>
  <c r="K91" i="2"/>
  <c r="L91" i="2"/>
  <c r="A92" i="2"/>
  <c r="B92" i="2"/>
  <c r="C92" i="2"/>
  <c r="D92" i="2"/>
  <c r="E92" i="2"/>
  <c r="F92" i="2"/>
  <c r="G92" i="2"/>
  <c r="H92" i="2"/>
  <c r="I92" i="2"/>
  <c r="J92" i="2"/>
  <c r="K92" i="2"/>
  <c r="L92" i="2"/>
  <c r="A93" i="2"/>
  <c r="B93" i="2"/>
  <c r="C93" i="2"/>
  <c r="D93" i="2"/>
  <c r="E93" i="2"/>
  <c r="F93" i="2"/>
  <c r="G93" i="2"/>
  <c r="H93" i="2"/>
  <c r="I93" i="2"/>
  <c r="J93" i="2"/>
  <c r="K93" i="2"/>
  <c r="L93" i="2"/>
  <c r="A94" i="2"/>
  <c r="B94" i="2"/>
  <c r="C94" i="2"/>
  <c r="D94" i="2"/>
  <c r="E94" i="2"/>
  <c r="F94" i="2"/>
  <c r="G94" i="2"/>
  <c r="H94" i="2"/>
  <c r="I94" i="2"/>
  <c r="J94" i="2"/>
  <c r="K94" i="2"/>
  <c r="L94" i="2"/>
  <c r="A95" i="2"/>
  <c r="B95" i="2"/>
  <c r="C95" i="2"/>
  <c r="D95" i="2"/>
  <c r="E95" i="2"/>
  <c r="F95" i="2"/>
  <c r="G95" i="2"/>
  <c r="H95" i="2"/>
  <c r="I95" i="2"/>
  <c r="J95" i="2"/>
  <c r="K95" i="2"/>
  <c r="L95" i="2"/>
  <c r="A96" i="2"/>
  <c r="B96" i="2"/>
  <c r="C96" i="2"/>
  <c r="D96" i="2"/>
  <c r="E96" i="2"/>
  <c r="F96" i="2"/>
  <c r="G96" i="2"/>
  <c r="H96" i="2"/>
  <c r="I96" i="2"/>
  <c r="J96" i="2"/>
  <c r="K96" i="2"/>
  <c r="L96" i="2"/>
  <c r="A97" i="2"/>
  <c r="B97" i="2"/>
  <c r="C97" i="2"/>
  <c r="D97" i="2"/>
  <c r="E97" i="2"/>
  <c r="F97" i="2"/>
  <c r="G97" i="2"/>
  <c r="H97" i="2"/>
  <c r="I97" i="2"/>
  <c r="J97" i="2"/>
  <c r="K97" i="2"/>
  <c r="L97" i="2"/>
  <c r="A98" i="2"/>
  <c r="B98" i="2"/>
  <c r="C98" i="2"/>
  <c r="D98" i="2"/>
  <c r="E98" i="2"/>
  <c r="F98" i="2"/>
  <c r="G98" i="2"/>
  <c r="H98" i="2"/>
  <c r="I98" i="2"/>
  <c r="J98" i="2"/>
  <c r="K98" i="2"/>
  <c r="L98" i="2"/>
  <c r="A99" i="2"/>
  <c r="B99" i="2"/>
  <c r="C99" i="2"/>
  <c r="D99" i="2"/>
  <c r="E99" i="2"/>
  <c r="F99" i="2"/>
  <c r="G99" i="2"/>
  <c r="H99" i="2"/>
  <c r="I99" i="2"/>
  <c r="J99" i="2"/>
  <c r="K99" i="2"/>
  <c r="L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A167" i="2"/>
  <c r="B167" i="2"/>
  <c r="C167" i="2"/>
  <c r="D167" i="2"/>
  <c r="E167" i="2"/>
  <c r="F167" i="2"/>
  <c r="G167" i="2"/>
  <c r="H167" i="2"/>
  <c r="I167" i="2"/>
  <c r="J167" i="2"/>
  <c r="K167" i="2"/>
  <c r="L167" i="2"/>
  <c r="A168" i="2"/>
  <c r="B168" i="2"/>
  <c r="C168" i="2"/>
  <c r="D168" i="2"/>
  <c r="E168" i="2"/>
  <c r="F168" i="2"/>
  <c r="G168" i="2"/>
  <c r="H168" i="2"/>
  <c r="I168" i="2"/>
  <c r="J168" i="2"/>
  <c r="K168" i="2"/>
  <c r="L168" i="2"/>
  <c r="A169" i="2"/>
  <c r="B169" i="2"/>
  <c r="C169" i="2"/>
  <c r="D169" i="2"/>
  <c r="E169" i="2"/>
  <c r="F169" i="2"/>
  <c r="G169" i="2"/>
  <c r="H169" i="2"/>
  <c r="I169" i="2"/>
  <c r="J169" i="2"/>
  <c r="K169" i="2"/>
  <c r="L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L2" i="2"/>
  <c r="J2" i="2"/>
  <c r="I2" i="2"/>
  <c r="L1" i="2"/>
  <c r="K1" i="2"/>
  <c r="J1" i="2"/>
  <c r="I1" i="2"/>
  <c r="F1" i="2"/>
  <c r="G1" i="2"/>
  <c r="H1" i="2"/>
  <c r="E1" i="2"/>
  <c r="D1" i="2"/>
  <c r="C1" i="2"/>
  <c r="B1" i="2"/>
  <c r="A1" i="2"/>
  <c r="H2" i="2"/>
  <c r="G2" i="2"/>
  <c r="F2" i="2"/>
  <c r="E2" i="2"/>
  <c r="D2" i="2"/>
  <c r="C2" i="2"/>
  <c r="B2" i="2"/>
  <c r="A2" i="2"/>
  <c r="T221" i="1" l="1"/>
  <c r="Q221" i="1" s="1"/>
  <c r="T220" i="1"/>
  <c r="Q220" i="1" s="1"/>
  <c r="T219" i="1"/>
  <c r="Q219" i="1" s="1"/>
  <c r="T218" i="1"/>
  <c r="Q218" i="1" s="1"/>
  <c r="T217" i="1"/>
  <c r="Q217" i="1" s="1"/>
  <c r="T216" i="1"/>
  <c r="Q216" i="1" s="1"/>
  <c r="T203" i="1"/>
  <c r="Q203" i="1" s="1"/>
  <c r="T202" i="1"/>
  <c r="Q202" i="1" s="1"/>
  <c r="T197" i="1"/>
  <c r="Q197" i="1" s="1"/>
  <c r="T196" i="1"/>
  <c r="Q196" i="1" s="1"/>
  <c r="T191" i="1"/>
  <c r="Q191" i="1" s="1"/>
  <c r="T190" i="1"/>
  <c r="Q190" i="1" s="1"/>
  <c r="T189" i="1"/>
  <c r="Q189" i="1" s="1"/>
  <c r="T188" i="1"/>
  <c r="Q188" i="1" s="1"/>
  <c r="T187" i="1"/>
  <c r="Q187" i="1" s="1"/>
  <c r="T186" i="1"/>
  <c r="Q186" i="1" s="1"/>
  <c r="T177" i="1"/>
  <c r="Q177" i="1" s="1"/>
  <c r="T176" i="1"/>
  <c r="Q176" i="1" s="1"/>
  <c r="T175" i="1"/>
  <c r="Q175" i="1" s="1"/>
  <c r="T174" i="1"/>
  <c r="Q174" i="1" s="1"/>
  <c r="T173" i="1"/>
  <c r="Q173" i="1" s="1"/>
  <c r="T172" i="1"/>
  <c r="Q172" i="1" s="1"/>
  <c r="T169" i="1"/>
  <c r="Q169" i="1" s="1"/>
  <c r="T164" i="1"/>
  <c r="Q164" i="1" s="1"/>
  <c r="T163" i="1"/>
  <c r="Q163" i="1" s="1"/>
  <c r="T158" i="1"/>
  <c r="Q158" i="1" s="1"/>
  <c r="T157" i="1"/>
  <c r="Q157" i="1" s="1"/>
  <c r="T148" i="1"/>
  <c r="Q148" i="1" s="1"/>
  <c r="T147" i="1"/>
  <c r="Q147" i="1" s="1"/>
  <c r="T146" i="1"/>
  <c r="Q146" i="1" s="1"/>
  <c r="T145" i="1"/>
  <c r="Q145" i="1" s="1"/>
  <c r="T136" i="1"/>
  <c r="Q136" i="1" s="1"/>
  <c r="T135" i="1"/>
  <c r="Q135" i="1" s="1"/>
  <c r="T134" i="1"/>
  <c r="Q134" i="1" s="1"/>
  <c r="T133" i="1"/>
  <c r="Q133" i="1" s="1"/>
  <c r="T124" i="1"/>
  <c r="Q124" i="1" s="1"/>
  <c r="T123" i="1"/>
  <c r="Q123" i="1" s="1"/>
  <c r="T122" i="1"/>
  <c r="Q122" i="1" s="1"/>
  <c r="T117" i="1"/>
  <c r="Q117" i="1" s="1"/>
  <c r="T116" i="1"/>
  <c r="Q116" i="1" s="1"/>
  <c r="T111" i="1"/>
  <c r="Q111" i="1" s="1"/>
  <c r="T110" i="1"/>
  <c r="Q110" i="1" s="1"/>
  <c r="T109" i="1"/>
  <c r="Q109" i="1" s="1"/>
  <c r="T108" i="1"/>
  <c r="Q108" i="1" s="1"/>
  <c r="T107" i="1"/>
  <c r="Q107" i="1" s="1"/>
  <c r="T106" i="1"/>
  <c r="Q106" i="1" s="1"/>
  <c r="T105" i="1"/>
  <c r="Q105" i="1" s="1"/>
  <c r="T104" i="1"/>
  <c r="Q104" i="1" s="1"/>
  <c r="T103" i="1"/>
  <c r="Q103" i="1" s="1"/>
  <c r="T102" i="1"/>
  <c r="Q102" i="1" s="1"/>
  <c r="T101" i="1"/>
  <c r="Q101" i="1" s="1"/>
  <c r="T100" i="1"/>
  <c r="Q100" i="1" s="1"/>
  <c r="T99" i="1"/>
  <c r="Q99" i="1" s="1"/>
  <c r="T98" i="1"/>
  <c r="Q98" i="1" s="1"/>
  <c r="T97" i="1"/>
  <c r="Q97" i="1" s="1"/>
  <c r="T96" i="1"/>
  <c r="Q96" i="1" s="1"/>
  <c r="T95" i="1"/>
  <c r="Q95" i="1" s="1"/>
  <c r="T94" i="1"/>
  <c r="Q94" i="1" s="1"/>
  <c r="T93" i="1"/>
  <c r="Q93" i="1" s="1"/>
  <c r="T92" i="1"/>
  <c r="Q92" i="1" s="1"/>
  <c r="T91" i="1"/>
  <c r="Q91" i="1" s="1"/>
  <c r="T90" i="1"/>
  <c r="Q90" i="1" s="1"/>
  <c r="T89" i="1"/>
  <c r="Q89" i="1" s="1"/>
  <c r="T88" i="1"/>
  <c r="Q88" i="1" s="1"/>
  <c r="T87" i="1"/>
  <c r="Q87" i="1" s="1"/>
  <c r="T86" i="1"/>
  <c r="Q86" i="1" s="1"/>
  <c r="T85" i="1"/>
  <c r="Q85" i="1" s="1"/>
  <c r="T84" i="1"/>
  <c r="Q84" i="1" s="1"/>
  <c r="T83" i="1"/>
  <c r="Q83" i="1" s="1"/>
  <c r="T82" i="1"/>
  <c r="Q82" i="1" s="1"/>
  <c r="T81" i="1"/>
  <c r="Q81" i="1" s="1"/>
  <c r="T80" i="1"/>
  <c r="Q80" i="1" s="1"/>
  <c r="T79" i="1"/>
  <c r="Q79" i="1" s="1"/>
  <c r="T78" i="1"/>
  <c r="Q78" i="1" s="1"/>
  <c r="T77" i="1"/>
  <c r="Q77" i="1" s="1"/>
  <c r="T76" i="1"/>
  <c r="Q76" i="1" s="1"/>
  <c r="T75" i="1"/>
  <c r="Q75" i="1" s="1"/>
  <c r="T74" i="1"/>
  <c r="Q74" i="1" s="1"/>
  <c r="T73" i="1"/>
  <c r="Q73" i="1" s="1"/>
  <c r="T72" i="1"/>
  <c r="Q72" i="1" s="1"/>
  <c r="T71" i="1"/>
  <c r="Q71" i="1" s="1"/>
  <c r="T70" i="1"/>
  <c r="Q70" i="1" s="1"/>
  <c r="T67" i="1"/>
  <c r="Q67" i="1" s="1"/>
  <c r="T64" i="1"/>
  <c r="Q64" i="1" s="1"/>
  <c r="T59" i="1"/>
  <c r="Q59" i="1" s="1"/>
  <c r="T58" i="1"/>
  <c r="Q58" i="1" s="1"/>
  <c r="T57" i="1"/>
  <c r="Q57" i="1" s="1"/>
  <c r="T56" i="1"/>
  <c r="Q56" i="1" s="1"/>
  <c r="T55" i="1"/>
  <c r="Q55" i="1" s="1"/>
  <c r="T54" i="1"/>
  <c r="Q54" i="1" s="1"/>
  <c r="T53" i="1"/>
  <c r="Q53" i="1" s="1"/>
  <c r="T52" i="1"/>
  <c r="Q52" i="1" s="1"/>
  <c r="T51" i="1"/>
  <c r="Q51" i="1" s="1"/>
  <c r="T50" i="1"/>
  <c r="Q50" i="1" s="1"/>
  <c r="T49" i="1"/>
  <c r="Q49" i="1" s="1"/>
  <c r="T48" i="1"/>
  <c r="Q48" i="1" s="1"/>
  <c r="T47" i="1"/>
  <c r="Q47" i="1" s="1"/>
  <c r="T46" i="1"/>
  <c r="Q46" i="1" s="1"/>
  <c r="T45" i="1"/>
  <c r="Q45" i="1" s="1"/>
  <c r="T44" i="1"/>
  <c r="Q44" i="1" s="1"/>
  <c r="T43" i="1"/>
  <c r="Q43" i="1" s="1"/>
  <c r="T42" i="1"/>
  <c r="Q42" i="1" s="1"/>
  <c r="T41" i="1"/>
  <c r="Q41" i="1" s="1"/>
  <c r="T40" i="1"/>
  <c r="Q40" i="1" s="1"/>
  <c r="T39" i="1"/>
  <c r="Q39" i="1" s="1"/>
  <c r="T38" i="1"/>
  <c r="Q38" i="1" s="1"/>
  <c r="T37" i="1"/>
  <c r="Q37" i="1" s="1"/>
  <c r="T36" i="1"/>
  <c r="Q36" i="1" s="1"/>
  <c r="T35" i="1"/>
  <c r="Q35" i="1" s="1"/>
  <c r="T34" i="1"/>
  <c r="Q34" i="1" s="1"/>
  <c r="T33" i="1"/>
  <c r="Q33" i="1" s="1"/>
  <c r="T32" i="1"/>
  <c r="Q32" i="1" s="1"/>
  <c r="T31" i="1"/>
  <c r="Q31" i="1" s="1"/>
  <c r="T30" i="1"/>
  <c r="Q30" i="1" s="1"/>
  <c r="T29" i="1"/>
  <c r="Q29" i="1" s="1"/>
  <c r="T28" i="1"/>
  <c r="T27" i="1"/>
  <c r="Q27" i="1" s="1"/>
  <c r="T26" i="1"/>
  <c r="Q26" i="1" s="1"/>
  <c r="T25" i="1"/>
  <c r="Q25" i="1" s="1"/>
  <c r="T24" i="1"/>
  <c r="Q24" i="1" s="1"/>
  <c r="T23" i="1"/>
  <c r="Q23" i="1" s="1"/>
  <c r="T22" i="1"/>
  <c r="Q22" i="1" s="1"/>
  <c r="T21" i="1"/>
  <c r="Q21" i="1" s="1"/>
  <c r="T20" i="1"/>
  <c r="Q20" i="1" s="1"/>
  <c r="T19" i="1"/>
  <c r="Q19" i="1" s="1"/>
  <c r="T18" i="1"/>
  <c r="Q18" i="1" s="1"/>
  <c r="T17" i="1"/>
  <c r="Q17" i="1" s="1"/>
  <c r="T16" i="1"/>
  <c r="Q16" i="1" s="1"/>
  <c r="T15" i="1"/>
  <c r="Q15" i="1" s="1"/>
  <c r="T14" i="1"/>
  <c r="Q14" i="1" s="1"/>
  <c r="T13" i="1"/>
  <c r="Q13" i="1" s="1"/>
  <c r="T12" i="1"/>
  <c r="Q12" i="1" s="1"/>
  <c r="T11" i="1"/>
  <c r="Q11" i="1" s="1"/>
  <c r="T10" i="1"/>
  <c r="Q10" i="1" s="1"/>
  <c r="T9" i="1"/>
  <c r="Q9" i="1" s="1"/>
  <c r="T8" i="1"/>
  <c r="Q8" i="1" s="1"/>
  <c r="T7" i="1"/>
  <c r="Q7" i="1" s="1"/>
  <c r="T6" i="1"/>
  <c r="Q6" i="1" s="1"/>
  <c r="T5" i="1"/>
  <c r="Q5" i="1" s="1"/>
  <c r="T4" i="1"/>
  <c r="Q4" i="1" s="1"/>
  <c r="T3" i="1"/>
  <c r="Q3" i="1" s="1"/>
  <c r="U219" i="1" l="1"/>
  <c r="V219" i="1" s="1"/>
  <c r="U218" i="1"/>
  <c r="V218" i="1" s="1"/>
  <c r="U217" i="1"/>
  <c r="V217" i="1" s="1"/>
  <c r="U216" i="1"/>
  <c r="V216" i="1" s="1"/>
  <c r="U203" i="1"/>
  <c r="V203" i="1" s="1"/>
  <c r="U202" i="1"/>
  <c r="V202" i="1" s="1"/>
  <c r="U197" i="1"/>
  <c r="V197" i="1" s="1"/>
  <c r="U196" i="1"/>
  <c r="V196" i="1" s="1"/>
  <c r="U191" i="1"/>
  <c r="V191" i="1" s="1"/>
  <c r="U190" i="1"/>
  <c r="V190" i="1" s="1"/>
  <c r="U189" i="1"/>
  <c r="V189" i="1" s="1"/>
  <c r="U188" i="1"/>
  <c r="V188" i="1" s="1"/>
  <c r="U187" i="1"/>
  <c r="V187" i="1" s="1"/>
  <c r="U186" i="1"/>
  <c r="V186" i="1" s="1"/>
  <c r="U177" i="1"/>
  <c r="V177" i="1" s="1"/>
  <c r="U176" i="1"/>
  <c r="V176" i="1" s="1"/>
  <c r="U175" i="1"/>
  <c r="V175" i="1" s="1"/>
  <c r="U174" i="1"/>
  <c r="V174" i="1" s="1"/>
  <c r="U173" i="1"/>
  <c r="V173" i="1" s="1"/>
  <c r="U172" i="1"/>
  <c r="V172" i="1" s="1"/>
  <c r="U169" i="1"/>
  <c r="V169" i="1" s="1"/>
  <c r="U164" i="1"/>
  <c r="V164" i="1" s="1"/>
  <c r="U148" i="1"/>
  <c r="V148" i="1" s="1"/>
  <c r="U146" i="1"/>
  <c r="V146" i="1" s="1"/>
  <c r="U145" i="1"/>
  <c r="V145" i="1" s="1"/>
  <c r="U136" i="1"/>
  <c r="V136" i="1" s="1"/>
  <c r="U134" i="1"/>
  <c r="V134" i="1" s="1"/>
  <c r="U123" i="1"/>
  <c r="V123" i="1" s="1"/>
  <c r="U122" i="1"/>
  <c r="V122" i="1" s="1"/>
  <c r="U117" i="1"/>
  <c r="V117" i="1" s="1"/>
  <c r="U116" i="1"/>
  <c r="V116" i="1" s="1"/>
  <c r="U111" i="1"/>
  <c r="V111" i="1" s="1"/>
  <c r="U110" i="1"/>
  <c r="V110" i="1" s="1"/>
  <c r="U109" i="1"/>
  <c r="V109" i="1" s="1"/>
  <c r="U108" i="1"/>
  <c r="V108" i="1" s="1"/>
  <c r="U107" i="1"/>
  <c r="V107" i="1" s="1"/>
  <c r="U106" i="1"/>
  <c r="V106" i="1" s="1"/>
  <c r="U105" i="1"/>
  <c r="V105" i="1" s="1"/>
  <c r="U104" i="1"/>
  <c r="V104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7" i="1"/>
  <c r="V77" i="1" s="1"/>
  <c r="U76" i="1"/>
  <c r="V76" i="1" s="1"/>
  <c r="U75" i="1"/>
  <c r="V75" i="1" s="1"/>
  <c r="U74" i="1"/>
  <c r="V74" i="1" s="1"/>
  <c r="U73" i="1"/>
  <c r="V73" i="1" s="1"/>
  <c r="U72" i="1"/>
  <c r="V72" i="1" s="1"/>
  <c r="U71" i="1"/>
  <c r="V71" i="1" s="1"/>
  <c r="U70" i="1"/>
  <c r="V70" i="1" s="1"/>
  <c r="U67" i="1"/>
  <c r="V67" i="1" s="1"/>
  <c r="U64" i="1"/>
  <c r="V64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V49" i="1" s="1"/>
  <c r="U48" i="1"/>
  <c r="V48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 s="1"/>
  <c r="U3" i="1"/>
  <c r="V3" i="1" s="1"/>
  <c r="T2" i="1"/>
  <c r="U221" i="1"/>
  <c r="V221" i="1" s="1"/>
  <c r="U220" i="1"/>
  <c r="V220" i="1" s="1"/>
  <c r="U163" i="1"/>
  <c r="V163" i="1" s="1"/>
  <c r="U158" i="1"/>
  <c r="V158" i="1" s="1"/>
  <c r="U157" i="1"/>
  <c r="V157" i="1" s="1"/>
  <c r="U147" i="1"/>
  <c r="V147" i="1" s="1"/>
  <c r="U135" i="1"/>
  <c r="V135" i="1" s="1"/>
  <c r="U133" i="1"/>
  <c r="V133" i="1" s="1"/>
  <c r="U124" i="1"/>
  <c r="V124" i="1" s="1"/>
  <c r="U103" i="1"/>
  <c r="V103" i="1" s="1"/>
  <c r="U102" i="1"/>
  <c r="V102" i="1" s="1"/>
  <c r="U101" i="1"/>
  <c r="V101" i="1" s="1"/>
  <c r="U100" i="1"/>
  <c r="V100" i="1" s="1"/>
  <c r="U99" i="1"/>
  <c r="V99" i="1" s="1"/>
  <c r="U98" i="1"/>
  <c r="V98" i="1" s="1"/>
  <c r="U79" i="1"/>
  <c r="V79" i="1" s="1"/>
  <c r="U78" i="1"/>
  <c r="V78" i="1" s="1"/>
  <c r="U22" i="1"/>
  <c r="V22" i="1" s="1"/>
  <c r="U23" i="1"/>
  <c r="V23" i="1" s="1"/>
  <c r="U43" i="1"/>
  <c r="V43" i="1" s="1"/>
  <c r="U44" i="1"/>
  <c r="V44" i="1" s="1"/>
  <c r="U45" i="1"/>
  <c r="V45" i="1" s="1"/>
  <c r="U46" i="1"/>
  <c r="V46" i="1" s="1"/>
  <c r="U47" i="1"/>
  <c r="V47" i="1" s="1"/>
  <c r="T215" i="1"/>
  <c r="T214" i="1"/>
  <c r="T213" i="1"/>
  <c r="T212" i="1"/>
  <c r="T211" i="1"/>
  <c r="T210" i="1"/>
  <c r="T209" i="1"/>
  <c r="T208" i="1"/>
  <c r="T207" i="1"/>
  <c r="U207" i="1" s="1"/>
  <c r="V207" i="1" s="1"/>
  <c r="T206" i="1"/>
  <c r="U206" i="1" s="1"/>
  <c r="V206" i="1" s="1"/>
  <c r="T205" i="1"/>
  <c r="U205" i="1" s="1"/>
  <c r="V205" i="1" s="1"/>
  <c r="T204" i="1"/>
  <c r="U204" i="1" s="1"/>
  <c r="V204" i="1" s="1"/>
  <c r="T201" i="1"/>
  <c r="T200" i="1"/>
  <c r="T199" i="1"/>
  <c r="T198" i="1"/>
  <c r="T195" i="1"/>
  <c r="T194" i="1"/>
  <c r="T193" i="1"/>
  <c r="T192" i="1"/>
  <c r="T185" i="1"/>
  <c r="T184" i="1"/>
  <c r="T183" i="1"/>
  <c r="T182" i="1"/>
  <c r="T181" i="1"/>
  <c r="T180" i="1"/>
  <c r="T179" i="1"/>
  <c r="T178" i="1"/>
  <c r="T171" i="1"/>
  <c r="T170" i="1"/>
  <c r="T168" i="1"/>
  <c r="T167" i="1"/>
  <c r="T166" i="1"/>
  <c r="T165" i="1"/>
  <c r="T162" i="1"/>
  <c r="U162" i="1" s="1"/>
  <c r="V162" i="1" s="1"/>
  <c r="T161" i="1"/>
  <c r="U161" i="1" s="1"/>
  <c r="V161" i="1" s="1"/>
  <c r="T160" i="1"/>
  <c r="U160" i="1" s="1"/>
  <c r="V160" i="1" s="1"/>
  <c r="T159" i="1"/>
  <c r="U159" i="1" s="1"/>
  <c r="V159" i="1" s="1"/>
  <c r="T156" i="1"/>
  <c r="T155" i="1"/>
  <c r="T154" i="1"/>
  <c r="T153" i="1"/>
  <c r="T152" i="1"/>
  <c r="T151" i="1"/>
  <c r="T150" i="1"/>
  <c r="T149" i="1"/>
  <c r="T144" i="1"/>
  <c r="T143" i="1"/>
  <c r="T142" i="1"/>
  <c r="T141" i="1"/>
  <c r="T140" i="1"/>
  <c r="T139" i="1"/>
  <c r="T138" i="1"/>
  <c r="T137" i="1"/>
  <c r="T132" i="1"/>
  <c r="T131" i="1"/>
  <c r="T130" i="1"/>
  <c r="T129" i="1"/>
  <c r="T128" i="1"/>
  <c r="T127" i="1"/>
  <c r="T126" i="1"/>
  <c r="T125" i="1"/>
  <c r="T121" i="1"/>
  <c r="T120" i="1"/>
  <c r="T119" i="1"/>
  <c r="T118" i="1"/>
  <c r="T115" i="1"/>
  <c r="T114" i="1"/>
  <c r="T113" i="1"/>
  <c r="T112" i="1"/>
  <c r="T69" i="1"/>
  <c r="T68" i="1"/>
  <c r="T66" i="1"/>
  <c r="T65" i="1"/>
  <c r="T63" i="1"/>
  <c r="T62" i="1"/>
  <c r="T61" i="1"/>
  <c r="T60" i="1"/>
  <c r="U2" i="1" l="1"/>
  <c r="V2" i="1" s="1"/>
  <c r="Q2" i="1"/>
  <c r="U194" i="1"/>
  <c r="V194" i="1" s="1"/>
  <c r="Q194" i="1"/>
  <c r="U156" i="1"/>
  <c r="V156" i="1" s="1"/>
  <c r="Q156" i="1"/>
  <c r="U115" i="1"/>
  <c r="V115" i="1" s="1"/>
  <c r="Q115" i="1"/>
  <c r="U155" i="1"/>
  <c r="V155" i="1" s="1"/>
  <c r="Q155" i="1"/>
  <c r="U199" i="1"/>
  <c r="V199" i="1" s="1"/>
  <c r="Q199" i="1"/>
  <c r="U153" i="1"/>
  <c r="V153" i="1" s="1"/>
  <c r="Q153" i="1"/>
  <c r="U195" i="1"/>
  <c r="V195" i="1" s="1"/>
  <c r="Q195" i="1"/>
  <c r="U127" i="1"/>
  <c r="V127" i="1" s="1"/>
  <c r="Q127" i="1"/>
  <c r="U129" i="1"/>
  <c r="V129" i="1" s="1"/>
  <c r="Q129" i="1"/>
  <c r="U167" i="1"/>
  <c r="V167" i="1" s="1"/>
  <c r="Q167" i="1"/>
  <c r="U193" i="1"/>
  <c r="V193" i="1" s="1"/>
  <c r="Q193" i="1"/>
  <c r="U198" i="1"/>
  <c r="V198" i="1" s="1"/>
  <c r="Q198" i="1"/>
  <c r="U125" i="1"/>
  <c r="V125" i="1" s="1"/>
  <c r="Q125" i="1"/>
  <c r="U166" i="1"/>
  <c r="V166" i="1" s="1"/>
  <c r="Q166" i="1"/>
  <c r="U208" i="1"/>
  <c r="V208" i="1" s="1"/>
  <c r="Q208" i="1"/>
  <c r="U132" i="1"/>
  <c r="V132" i="1" s="1"/>
  <c r="Q132" i="1"/>
  <c r="U168" i="1"/>
  <c r="V168" i="1" s="1"/>
  <c r="Q168" i="1"/>
  <c r="U209" i="1"/>
  <c r="V209" i="1" s="1"/>
  <c r="Q209" i="1"/>
  <c r="U60" i="1"/>
  <c r="V60" i="1" s="1"/>
  <c r="Q60" i="1"/>
  <c r="U170" i="1"/>
  <c r="V170" i="1" s="1"/>
  <c r="Q170" i="1"/>
  <c r="U210" i="1"/>
  <c r="V210" i="1" s="1"/>
  <c r="Q210" i="1"/>
  <c r="U152" i="1"/>
  <c r="V152" i="1" s="1"/>
  <c r="Q152" i="1"/>
  <c r="U171" i="1"/>
  <c r="V171" i="1" s="1"/>
  <c r="Q171" i="1"/>
  <c r="U126" i="1"/>
  <c r="V126" i="1" s="1"/>
  <c r="Q126" i="1"/>
  <c r="U140" i="1"/>
  <c r="V140" i="1" s="1"/>
  <c r="Q140" i="1"/>
  <c r="U179" i="1"/>
  <c r="V179" i="1" s="1"/>
  <c r="Q179" i="1"/>
  <c r="U213" i="1"/>
  <c r="V213" i="1" s="1"/>
  <c r="Q213" i="1"/>
  <c r="U154" i="1"/>
  <c r="V154" i="1" s="1"/>
  <c r="Q154" i="1"/>
  <c r="U178" i="1"/>
  <c r="V178" i="1" s="1"/>
  <c r="Q178" i="1"/>
  <c r="U63" i="1"/>
  <c r="V63" i="1" s="1"/>
  <c r="Q63" i="1"/>
  <c r="U65" i="1"/>
  <c r="V65" i="1" s="1"/>
  <c r="Q65" i="1"/>
  <c r="U141" i="1"/>
  <c r="V141" i="1" s="1"/>
  <c r="Q141" i="1"/>
  <c r="U180" i="1"/>
  <c r="V180" i="1" s="1"/>
  <c r="Q180" i="1"/>
  <c r="U214" i="1"/>
  <c r="V214" i="1" s="1"/>
  <c r="Q214" i="1"/>
  <c r="U118" i="1"/>
  <c r="V118" i="1" s="1"/>
  <c r="Q118" i="1"/>
  <c r="U121" i="1"/>
  <c r="V121" i="1" s="1"/>
  <c r="Q121" i="1"/>
  <c r="U200" i="1"/>
  <c r="V200" i="1" s="1"/>
  <c r="Q200" i="1"/>
  <c r="U201" i="1"/>
  <c r="V201" i="1" s="1"/>
  <c r="Q201" i="1"/>
  <c r="U138" i="1"/>
  <c r="V138" i="1" s="1"/>
  <c r="Q138" i="1"/>
  <c r="U142" i="1"/>
  <c r="V142" i="1" s="1"/>
  <c r="Q142" i="1"/>
  <c r="U181" i="1"/>
  <c r="V181" i="1" s="1"/>
  <c r="Q181" i="1"/>
  <c r="U215" i="1"/>
  <c r="V215" i="1" s="1"/>
  <c r="Q215" i="1"/>
  <c r="U120" i="1"/>
  <c r="V120" i="1" s="1"/>
  <c r="Q120" i="1"/>
  <c r="U165" i="1"/>
  <c r="V165" i="1" s="1"/>
  <c r="Q165" i="1"/>
  <c r="U137" i="1"/>
  <c r="V137" i="1" s="1"/>
  <c r="Q137" i="1"/>
  <c r="U68" i="1"/>
  <c r="V68" i="1" s="1"/>
  <c r="Q68" i="1"/>
  <c r="U128" i="1"/>
  <c r="V128" i="1" s="1"/>
  <c r="Q128" i="1"/>
  <c r="U130" i="1"/>
  <c r="V130" i="1" s="1"/>
  <c r="Q130" i="1"/>
  <c r="U61" i="1"/>
  <c r="V61" i="1" s="1"/>
  <c r="Q61" i="1"/>
  <c r="U139" i="1"/>
  <c r="V139" i="1" s="1"/>
  <c r="Q139" i="1"/>
  <c r="U183" i="1"/>
  <c r="V183" i="1" s="1"/>
  <c r="Q183" i="1"/>
  <c r="U131" i="1"/>
  <c r="V131" i="1" s="1"/>
  <c r="Q131" i="1"/>
  <c r="U62" i="1"/>
  <c r="V62" i="1" s="1"/>
  <c r="Q62" i="1"/>
  <c r="U184" i="1"/>
  <c r="V184" i="1" s="1"/>
  <c r="Q184" i="1"/>
  <c r="U119" i="1"/>
  <c r="V119" i="1" s="1"/>
  <c r="Q119" i="1"/>
  <c r="U66" i="1"/>
  <c r="V66" i="1" s="1"/>
  <c r="Q66" i="1"/>
  <c r="U143" i="1"/>
  <c r="V143" i="1" s="1"/>
  <c r="Q143" i="1"/>
  <c r="U69" i="1"/>
  <c r="V69" i="1" s="1"/>
  <c r="Q69" i="1"/>
  <c r="U149" i="1"/>
  <c r="V149" i="1" s="1"/>
  <c r="Q149" i="1"/>
  <c r="U113" i="1"/>
  <c r="V113" i="1" s="1"/>
  <c r="Q113" i="1"/>
  <c r="U150" i="1"/>
  <c r="V150" i="1" s="1"/>
  <c r="Q150" i="1"/>
  <c r="U185" i="1"/>
  <c r="V185" i="1" s="1"/>
  <c r="Q185" i="1"/>
  <c r="U211" i="1"/>
  <c r="V211" i="1" s="1"/>
  <c r="Q211" i="1"/>
  <c r="U212" i="1"/>
  <c r="V212" i="1" s="1"/>
  <c r="Q212" i="1"/>
  <c r="U182" i="1"/>
  <c r="V182" i="1" s="1"/>
  <c r="Q182" i="1"/>
  <c r="U144" i="1"/>
  <c r="V144" i="1" s="1"/>
  <c r="Q144" i="1"/>
  <c r="U112" i="1"/>
  <c r="V112" i="1" s="1"/>
  <c r="Q112" i="1"/>
  <c r="U114" i="1"/>
  <c r="V114" i="1" s="1"/>
  <c r="Q114" i="1"/>
  <c r="U151" i="1"/>
  <c r="V151" i="1" s="1"/>
  <c r="Q151" i="1"/>
  <c r="U192" i="1"/>
  <c r="V192" i="1" s="1"/>
  <c r="Q192" i="1"/>
</calcChain>
</file>

<file path=xl/sharedStrings.xml><?xml version="1.0" encoding="utf-8"?>
<sst xmlns="http://schemas.openxmlformats.org/spreadsheetml/2006/main" count="2389" uniqueCount="425">
  <si>
    <t>Tpl/Str</t>
  </si>
  <si>
    <t>Typ - undertyp</t>
  </si>
  <si>
    <t>une</t>
  </si>
  <si>
    <t>Ägare</t>
  </si>
  <si>
    <t>Benämning</t>
  </si>
  <si>
    <t>Km + m fr</t>
  </si>
  <si>
    <t>Km + m ti</t>
  </si>
  <si>
    <t>OFP-Bes.</t>
  </si>
  <si>
    <t>KRB - LDL</t>
  </si>
  <si>
    <t>Dilatationsanordning - DA-SA60-1200-BS-S</t>
  </si>
  <si>
    <t>e</t>
  </si>
  <si>
    <t>Nord</t>
  </si>
  <si>
    <t>B5</t>
  </si>
  <si>
    <t>DA-SA60-1200-BS-S</t>
  </si>
  <si>
    <t>985+ 262</t>
  </si>
  <si>
    <t>985+ 279</t>
  </si>
  <si>
    <t>985+ 710</t>
  </si>
  <si>
    <t>985+ 727</t>
  </si>
  <si>
    <t>ÖÄ</t>
  </si>
  <si>
    <t>B4</t>
  </si>
  <si>
    <t>822+ 197</t>
  </si>
  <si>
    <t>822+ 214</t>
  </si>
  <si>
    <t>DGM - VNS</t>
  </si>
  <si>
    <t>Dilatationsanordning - DA-UIC60-200-T</t>
  </si>
  <si>
    <t>DA-UIC60-200-T</t>
  </si>
  <si>
    <t>854+ 856</t>
  </si>
  <si>
    <t>854+ 863</t>
  </si>
  <si>
    <t>855+  42</t>
  </si>
  <si>
    <t>855+  49</t>
  </si>
  <si>
    <t>FSM - SLJ</t>
  </si>
  <si>
    <t>Dilatationsanordning - DA-SA60-300-BF-S</t>
  </si>
  <si>
    <t>DA-SA60-300-BF-S</t>
  </si>
  <si>
    <t>661+ 499</t>
  </si>
  <si>
    <t>661+ 516</t>
  </si>
  <si>
    <t>661+ 776</t>
  </si>
  <si>
    <t>661+ 793</t>
  </si>
  <si>
    <t>GIM</t>
  </si>
  <si>
    <t>Dilatationsanordning - DA-SA60-1200-BS</t>
  </si>
  <si>
    <t>DA-SA60-1200-BS</t>
  </si>
  <si>
    <t>113+ 941</t>
  </si>
  <si>
    <t>113+ 957</t>
  </si>
  <si>
    <t>BTÅ - TSG</t>
  </si>
  <si>
    <t>Dilatationsanordning - DA-SJ34-200-T</t>
  </si>
  <si>
    <t>B2</t>
  </si>
  <si>
    <t>DA-SJ34-200-T</t>
  </si>
  <si>
    <t>50+ 665</t>
  </si>
  <si>
    <t>50+ 669</t>
  </si>
  <si>
    <t>ÖK</t>
  </si>
  <si>
    <t>Dilatationsanordning - DA-SA60-300-BS</t>
  </si>
  <si>
    <t>DA-SA60-300-BS</t>
  </si>
  <si>
    <t>0+ 480</t>
  </si>
  <si>
    <t>0+ 497</t>
  </si>
  <si>
    <t>Dilatationsanordning - DA-SA60-600-BS</t>
  </si>
  <si>
    <t>DA-SA60-600-BS</t>
  </si>
  <si>
    <t>6+ 550</t>
  </si>
  <si>
    <t>6+ 567</t>
  </si>
  <si>
    <t>ARA</t>
  </si>
  <si>
    <t>12+ 659</t>
  </si>
  <si>
    <t>12+ 676</t>
  </si>
  <si>
    <t>GIA - HUMN</t>
  </si>
  <si>
    <t>29+ 124</t>
  </si>
  <si>
    <t>29+ 141</t>
  </si>
  <si>
    <t>29+ 758</t>
  </si>
  <si>
    <t>29+ 775</t>
  </si>
  <si>
    <t>31+ 106</t>
  </si>
  <si>
    <t>31+ 123</t>
  </si>
  <si>
    <t>KÖA - SBE</t>
  </si>
  <si>
    <t>46+ 168</t>
  </si>
  <si>
    <t>46+ 185</t>
  </si>
  <si>
    <t>NON - ÄNÖ</t>
  </si>
  <si>
    <t>73+ 122</t>
  </si>
  <si>
    <t>73+ 139</t>
  </si>
  <si>
    <t>ÄNÖ - HÖS</t>
  </si>
  <si>
    <t>86+ 985</t>
  </si>
  <si>
    <t>87+   2</t>
  </si>
  <si>
    <t>NOE - SÖK</t>
  </si>
  <si>
    <t>106+ 560</t>
  </si>
  <si>
    <t>106+ 577</t>
  </si>
  <si>
    <t>SÖK - GIM</t>
  </si>
  <si>
    <t>112+  20</t>
  </si>
  <si>
    <t>112+  37</t>
  </si>
  <si>
    <t>VÄY - SLM</t>
  </si>
  <si>
    <t>484+ 888</t>
  </si>
  <si>
    <t>484+ 905</t>
  </si>
  <si>
    <t>SLM - HAN</t>
  </si>
  <si>
    <t>496+ 875</t>
  </si>
  <si>
    <t>496+ 892</t>
  </si>
  <si>
    <t>DÖE - BJA</t>
  </si>
  <si>
    <t>532+ 398</t>
  </si>
  <si>
    <t>532+ 415</t>
  </si>
  <si>
    <t>BJA - GÅN</t>
  </si>
  <si>
    <t>536+ 193</t>
  </si>
  <si>
    <t>536+ 210</t>
  </si>
  <si>
    <t>538+ 978</t>
  </si>
  <si>
    <t>538+ 995</t>
  </si>
  <si>
    <t>GÅN - ÖK</t>
  </si>
  <si>
    <t>548+ 848</t>
  </si>
  <si>
    <t>548+ 865</t>
  </si>
  <si>
    <t>SKÄ - LS</t>
  </si>
  <si>
    <t>Mitt</t>
  </si>
  <si>
    <t>372+  68</t>
  </si>
  <si>
    <t>372+  85</t>
  </si>
  <si>
    <t>DÖL - HDN</t>
  </si>
  <si>
    <t>Dilatationsanordning - DA-60E-600-1-BS</t>
  </si>
  <si>
    <t>n</t>
  </si>
  <si>
    <t>DA-60E-600-1-BS</t>
  </si>
  <si>
    <t>280+ 468</t>
  </si>
  <si>
    <t>280+ 485</t>
  </si>
  <si>
    <t>u</t>
  </si>
  <si>
    <t>280+ 725</t>
  </si>
  <si>
    <t>280+ 742</t>
  </si>
  <si>
    <t>STR</t>
  </si>
  <si>
    <t>Dilatationsanordning - DA-60E-300-BS</t>
  </si>
  <si>
    <t>B3</t>
  </si>
  <si>
    <t>DA-60E-300-BS</t>
  </si>
  <si>
    <t>751+ 677</t>
  </si>
  <si>
    <t>751+ 689</t>
  </si>
  <si>
    <t>HSD - SVJ</t>
  </si>
  <si>
    <t>418+ 681</t>
  </si>
  <si>
    <t>418+ 698</t>
  </si>
  <si>
    <t>SLBK - SEN</t>
  </si>
  <si>
    <t>Dilatationsanordning - DA-60E-300-BS-Bdel</t>
  </si>
  <si>
    <t>DA-60E-300-BS-Bdel</t>
  </si>
  <si>
    <t>372+  19</t>
  </si>
  <si>
    <t>372+  29</t>
  </si>
  <si>
    <t>372+ 247</t>
  </si>
  <si>
    <t>372+ 257</t>
  </si>
  <si>
    <t>NTA</t>
  </si>
  <si>
    <t>e2</t>
  </si>
  <si>
    <t>574+ 248</t>
  </si>
  <si>
    <t>574+ 261</t>
  </si>
  <si>
    <t>574+ 383</t>
  </si>
  <si>
    <t>574+ 396</t>
  </si>
  <si>
    <t>GUI - SHV</t>
  </si>
  <si>
    <t>188+ 713</t>
  </si>
  <si>
    <t>188+ 730</t>
  </si>
  <si>
    <t>NJB</t>
  </si>
  <si>
    <t>332+ 471</t>
  </si>
  <si>
    <t>332+ 484</t>
  </si>
  <si>
    <t>NJB - NLY</t>
  </si>
  <si>
    <t>SUR - BOM</t>
  </si>
  <si>
    <t>100+ 399</t>
  </si>
  <si>
    <t>100+ 416</t>
  </si>
  <si>
    <t>100+ 406</t>
  </si>
  <si>
    <t>100+ 423</t>
  </si>
  <si>
    <t>T</t>
  </si>
  <si>
    <t>Väst</t>
  </si>
  <si>
    <t>274+  87</t>
  </si>
  <si>
    <t>274+ 104</t>
  </si>
  <si>
    <t>Skarv öppningsbar bro - Bladskarv</t>
  </si>
  <si>
    <t>Bladskarv</t>
  </si>
  <si>
    <t>274+ 124</t>
  </si>
  <si>
    <t>274+ 141</t>
  </si>
  <si>
    <t>LYD</t>
  </si>
  <si>
    <t>Skarv öppningsbar bro - Kilskarv</t>
  </si>
  <si>
    <t>Kilskarv</t>
  </si>
  <si>
    <t>21+ 207</t>
  </si>
  <si>
    <t>21+ 235</t>
  </si>
  <si>
    <t>OR</t>
  </si>
  <si>
    <t>455+ 318</t>
  </si>
  <si>
    <t>455+ 331</t>
  </si>
  <si>
    <t>455+ 322</t>
  </si>
  <si>
    <t>455+ 335</t>
  </si>
  <si>
    <t>GK</t>
  </si>
  <si>
    <t>3+ 418</t>
  </si>
  <si>
    <t>3+ 431</t>
  </si>
  <si>
    <t>3+ 422</t>
  </si>
  <si>
    <t>3+ 441</t>
  </si>
  <si>
    <t>3+ 487</t>
  </si>
  <si>
    <t>3+ 490</t>
  </si>
  <si>
    <t>3+ 500</t>
  </si>
  <si>
    <t>3+ 492</t>
  </si>
  <si>
    <t>3+ 494</t>
  </si>
  <si>
    <t>3+ 511</t>
  </si>
  <si>
    <t>GRO</t>
  </si>
  <si>
    <t>1+  36</t>
  </si>
  <si>
    <t>1+  49</t>
  </si>
  <si>
    <t>SKE - SMD</t>
  </si>
  <si>
    <t>174+ 125</t>
  </si>
  <si>
    <t>174+ 142</t>
  </si>
  <si>
    <t>THN</t>
  </si>
  <si>
    <t>404+ 967</t>
  </si>
  <si>
    <t>404+ 984</t>
  </si>
  <si>
    <t>405+   5</t>
  </si>
  <si>
    <t>405+  55</t>
  </si>
  <si>
    <t>405+  75</t>
  </si>
  <si>
    <t>405+  92</t>
  </si>
  <si>
    <t>VEAS - VPM</t>
  </si>
  <si>
    <t>414+ 273</t>
  </si>
  <si>
    <t>414+ 290</t>
  </si>
  <si>
    <t>RÅS - DRT</t>
  </si>
  <si>
    <t>105+ 673</t>
  </si>
  <si>
    <t>105+ 690</t>
  </si>
  <si>
    <t>BYÄ</t>
  </si>
  <si>
    <t>Dilatationsanordning - DA-SA60-300-T</t>
  </si>
  <si>
    <t>DA-SA60-300-T</t>
  </si>
  <si>
    <t>296+ 538</t>
  </si>
  <si>
    <t>296+ 555</t>
  </si>
  <si>
    <t>296+ 559</t>
  </si>
  <si>
    <t>296+ 589</t>
  </si>
  <si>
    <t>296+ 595</t>
  </si>
  <si>
    <t>296+ 604</t>
  </si>
  <si>
    <t>KPM</t>
  </si>
  <si>
    <t>346+ 940</t>
  </si>
  <si>
    <t>346+ 957</t>
  </si>
  <si>
    <t>347+  14</t>
  </si>
  <si>
    <t>347+  55</t>
  </si>
  <si>
    <t>347+ 110</t>
  </si>
  <si>
    <t>347+ 127</t>
  </si>
  <si>
    <t>VG</t>
  </si>
  <si>
    <t>Skarv öppningsbar bro - Övrig</t>
  </si>
  <si>
    <t>Övrig</t>
  </si>
  <si>
    <t>25+ 590</t>
  </si>
  <si>
    <t>25+ 630</t>
  </si>
  <si>
    <t>HVR</t>
  </si>
  <si>
    <t>14+ 656</t>
  </si>
  <si>
    <t>14+ 666</t>
  </si>
  <si>
    <t>LGB</t>
  </si>
  <si>
    <t>32+ 164</t>
  </si>
  <si>
    <t>32+ 186</t>
  </si>
  <si>
    <t>TMÖ</t>
  </si>
  <si>
    <t>u3</t>
  </si>
  <si>
    <t>Öst</t>
  </si>
  <si>
    <t>3+ 552</t>
  </si>
  <si>
    <t>3+ 569</t>
  </si>
  <si>
    <t>n3</t>
  </si>
  <si>
    <t>3+ 645</t>
  </si>
  <si>
    <t>3+ 662</t>
  </si>
  <si>
    <t>CST</t>
  </si>
  <si>
    <t>u1s</t>
  </si>
  <si>
    <t>0+ 974</t>
  </si>
  <si>
    <t>0+ 987</t>
  </si>
  <si>
    <t>n1s</t>
  </si>
  <si>
    <t>SST</t>
  </si>
  <si>
    <t>n2s</t>
  </si>
  <si>
    <t>3+ 349</t>
  </si>
  <si>
    <t>3+ 366</t>
  </si>
  <si>
    <t>u2s</t>
  </si>
  <si>
    <t>u2</t>
  </si>
  <si>
    <t>3+ 350</t>
  </si>
  <si>
    <t>3+ 367</t>
  </si>
  <si>
    <t>ÅBE</t>
  </si>
  <si>
    <t>Dilatationsanordning - DA-SA60-300-BS-S</t>
  </si>
  <si>
    <t>n1</t>
  </si>
  <si>
    <t>DA-SA60-300-BS-S</t>
  </si>
  <si>
    <t>3+ 876</t>
  </si>
  <si>
    <t>3+ 893</t>
  </si>
  <si>
    <t>u1</t>
  </si>
  <si>
    <t>3+ 879</t>
  </si>
  <si>
    <t>3+ 896</t>
  </si>
  <si>
    <t>4+  64</t>
  </si>
  <si>
    <t>4+  81</t>
  </si>
  <si>
    <t>4+ 148</t>
  </si>
  <si>
    <t>4+ 165</t>
  </si>
  <si>
    <t>4+ 782</t>
  </si>
  <si>
    <t>4+ 799</t>
  </si>
  <si>
    <t>5+ 622</t>
  </si>
  <si>
    <t>5+ 639</t>
  </si>
  <si>
    <t>ÄS</t>
  </si>
  <si>
    <t>6+  57</t>
  </si>
  <si>
    <t>6+  74</t>
  </si>
  <si>
    <t>NST</t>
  </si>
  <si>
    <t>B1</t>
  </si>
  <si>
    <t>1+ 723</t>
  </si>
  <si>
    <t>1+ 733</t>
  </si>
  <si>
    <t>SÖD</t>
  </si>
  <si>
    <t>35+ 473</t>
  </si>
  <si>
    <t>35+ 490</t>
  </si>
  <si>
    <t>35+ 478</t>
  </si>
  <si>
    <t>35+ 495</t>
  </si>
  <si>
    <t>35+ 500</t>
  </si>
  <si>
    <t>35+ 506</t>
  </si>
  <si>
    <t>35+ 552</t>
  </si>
  <si>
    <t>35+ 569</t>
  </si>
  <si>
    <t>35+ 553</t>
  </si>
  <si>
    <t>35+ 554</t>
  </si>
  <si>
    <t>35+ 571</t>
  </si>
  <si>
    <t>35+ 559</t>
  </si>
  <si>
    <t>35+ 713</t>
  </si>
  <si>
    <t>35+ 730</t>
  </si>
  <si>
    <t>BJN - MSJ</t>
  </si>
  <si>
    <t>Dilatationsanordning - DA-60E-300-BS-S-Bdel</t>
  </si>
  <si>
    <t>DA-60E-300-BS-S-Bdel</t>
  </si>
  <si>
    <t>26+ 475</t>
  </si>
  <si>
    <t>26+ 484</t>
  </si>
  <si>
    <t>MSJ - SÖÖ</t>
  </si>
  <si>
    <t>Dilatationsanordning - DA-60E-600-BS</t>
  </si>
  <si>
    <t>DA-60E-600-BS</t>
  </si>
  <si>
    <t>35+ 564</t>
  </si>
  <si>
    <t>35+ 580</t>
  </si>
  <si>
    <t>Dilatationsanordning - DA-60E-600-BS-S</t>
  </si>
  <si>
    <t>DA-60E-600-BS-S</t>
  </si>
  <si>
    <t>36+ 118</t>
  </si>
  <si>
    <t>36+ 135</t>
  </si>
  <si>
    <t>36+ 119</t>
  </si>
  <si>
    <t>SÖÖ</t>
  </si>
  <si>
    <t>1+ 617</t>
  </si>
  <si>
    <t>1+ 640</t>
  </si>
  <si>
    <t>1+ 626</t>
  </si>
  <si>
    <t>1+ 642</t>
  </si>
  <si>
    <t>1+ 999</t>
  </si>
  <si>
    <t>2+  16</t>
  </si>
  <si>
    <t>2+  13</t>
  </si>
  <si>
    <t>2+  30</t>
  </si>
  <si>
    <t>2+ 498</t>
  </si>
  <si>
    <t>2+ 515</t>
  </si>
  <si>
    <t>2+ 513</t>
  </si>
  <si>
    <t>2+ 529</t>
  </si>
  <si>
    <t>Dilatationsanordning - DA-60E-600-1-BS-S</t>
  </si>
  <si>
    <t>DA-60E-600-1-BS-S</t>
  </si>
  <si>
    <t>36+ 448</t>
  </si>
  <si>
    <t>36+ 465</t>
  </si>
  <si>
    <t>36+ 457</t>
  </si>
  <si>
    <t>36+ 474</t>
  </si>
  <si>
    <t>36+ 867</t>
  </si>
  <si>
    <t>36+ 884</t>
  </si>
  <si>
    <t>36+ 868</t>
  </si>
  <si>
    <t>37+ 199</t>
  </si>
  <si>
    <t>37+ 216</t>
  </si>
  <si>
    <t>37+ 215</t>
  </si>
  <si>
    <t>37+ 584</t>
  </si>
  <si>
    <t>37+ 600</t>
  </si>
  <si>
    <t>38+  83</t>
  </si>
  <si>
    <t>38+ 100</t>
  </si>
  <si>
    <t>38+  86</t>
  </si>
  <si>
    <t>38+ 103</t>
  </si>
  <si>
    <t>EKO</t>
  </si>
  <si>
    <t>54+ 834</t>
  </si>
  <si>
    <t>54+ 851</t>
  </si>
  <si>
    <t>54+ 835</t>
  </si>
  <si>
    <t>55+ 745</t>
  </si>
  <si>
    <t>55+ 761</t>
  </si>
  <si>
    <t>55+ 762</t>
  </si>
  <si>
    <t>KHÄ - KÄN</t>
  </si>
  <si>
    <t>23+ 749</t>
  </si>
  <si>
    <t>23+ 766</t>
  </si>
  <si>
    <t>23+ 758</t>
  </si>
  <si>
    <t>23+ 775</t>
  </si>
  <si>
    <t>23+ 877</t>
  </si>
  <si>
    <t>23+ 894</t>
  </si>
  <si>
    <t>23+ 881</t>
  </si>
  <si>
    <t>23+ 898</t>
  </si>
  <si>
    <t>24+ 169</t>
  </si>
  <si>
    <t>24+ 187</t>
  </si>
  <si>
    <t>24+ 178</t>
  </si>
  <si>
    <t>24+ 195</t>
  </si>
  <si>
    <t>KÄN</t>
  </si>
  <si>
    <t>25+ 657</t>
  </si>
  <si>
    <t>25+ 674</t>
  </si>
  <si>
    <t>25+ 667</t>
  </si>
  <si>
    <t>25+ 684</t>
  </si>
  <si>
    <t>LG</t>
  </si>
  <si>
    <t>33+ 498</t>
  </si>
  <si>
    <t>33+ 515</t>
  </si>
  <si>
    <t>SGS - HÄD</t>
  </si>
  <si>
    <t>54+ 355</t>
  </si>
  <si>
    <t>54+ 373</t>
  </si>
  <si>
    <t>KÖR</t>
  </si>
  <si>
    <t>129+ 792</t>
  </si>
  <si>
    <t>129+ 802</t>
  </si>
  <si>
    <t>129+ 820</t>
  </si>
  <si>
    <t>129+ 860</t>
  </si>
  <si>
    <t>129+ 888</t>
  </si>
  <si>
    <t>129+ 898</t>
  </si>
  <si>
    <t>KSU</t>
  </si>
  <si>
    <t>Dilatationsanordning - DA-SJ50-200-T</t>
  </si>
  <si>
    <t>DA-SJ50-200-T</t>
  </si>
  <si>
    <t>203+ 315</t>
  </si>
  <si>
    <t>203+ 322</t>
  </si>
  <si>
    <t>203+ 402</t>
  </si>
  <si>
    <t>203+ 467</t>
  </si>
  <si>
    <t>203+ 502</t>
  </si>
  <si>
    <t>203+ 509</t>
  </si>
  <si>
    <t>NH</t>
  </si>
  <si>
    <t>204+ 739</t>
  </si>
  <si>
    <t>204+ 746</t>
  </si>
  <si>
    <t>204+ 751</t>
  </si>
  <si>
    <t>204+ 768</t>
  </si>
  <si>
    <t>204+ 770</t>
  </si>
  <si>
    <t>204+ 777</t>
  </si>
  <si>
    <t>MOT</t>
  </si>
  <si>
    <t>268+ 500</t>
  </si>
  <si>
    <t>268+ 517</t>
  </si>
  <si>
    <t>268+ 502</t>
  </si>
  <si>
    <t>268+ 519</t>
  </si>
  <si>
    <t>268+ 520</t>
  </si>
  <si>
    <t>268+ 523</t>
  </si>
  <si>
    <t>268+ 557</t>
  </si>
  <si>
    <t>268+ 559</t>
  </si>
  <si>
    <t>268+ 566</t>
  </si>
  <si>
    <t>268+ 583</t>
  </si>
  <si>
    <t>268+ 568</t>
  </si>
  <si>
    <t>268+ 585</t>
  </si>
  <si>
    <t>KGÅ</t>
  </si>
  <si>
    <t>Syd</t>
  </si>
  <si>
    <t>603+ 542</t>
  </si>
  <si>
    <t>603+ 658</t>
  </si>
  <si>
    <t>HBGB - LKÖ</t>
  </si>
  <si>
    <t>Dilatationsanordning - DA-SA60-200-BS</t>
  </si>
  <si>
    <t>DA-SA60-200-BS</t>
  </si>
  <si>
    <t>6+ 312</t>
  </si>
  <si>
    <t>6+ 329</t>
  </si>
  <si>
    <t>6+ 325</t>
  </si>
  <si>
    <t>6+ 342</t>
  </si>
  <si>
    <t>Bandel</t>
  </si>
  <si>
    <t>Besiktningsklass</t>
  </si>
  <si>
    <t>Utförd första kontroll</t>
  </si>
  <si>
    <t xml:space="preserve">Sign. </t>
  </si>
  <si>
    <t>Utförd andra kontroll</t>
  </si>
  <si>
    <t>Planerad vecka första kontroll</t>
  </si>
  <si>
    <t>Planerad vecka andra kontroll</t>
  </si>
  <si>
    <t>Lämplig vecka planering</t>
  </si>
  <si>
    <t>Kommentar</t>
  </si>
  <si>
    <t>Next date</t>
  </si>
  <si>
    <t>Last date</t>
  </si>
  <si>
    <t>Dagar +/- senaste datum</t>
  </si>
  <si>
    <t>Antal test 2025</t>
  </si>
  <si>
    <t>Ny/Ändrad 2024</t>
  </si>
  <si>
    <t>Sen men ej utanför intervall</t>
  </si>
  <si>
    <t xml:space="preserve">Stängd 24. </t>
  </si>
  <si>
    <t>?</t>
  </si>
  <si>
    <t>-</t>
  </si>
  <si>
    <t>ej</t>
  </si>
  <si>
    <t>SL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</si>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</sst>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F9ED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/>
    <xf numFmtId="1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6A2D5-0877-49A0-B3C0-2998ACBB23F6}">
  <dimension ref="A1:L221"/>
  <sheetViews>
    <sheetView tabSelected="1" workbookViewId="0">
      <pane ySplit="1" topLeftCell="A2" activePane="bottomLeft" state="frozen"/>
      <selection pane="bottomLeft" activeCell="E15" sqref="E15"/>
    </sheetView>
  </sheetViews>
  <sheetFormatPr defaultRowHeight="15" x14ac:dyDescent="0.25"/>
  <cols>
    <col min="2" max="2" width="13.7109375" customWidth="1"/>
    <col min="3" max="3" width="43.140625" customWidth="1"/>
    <col min="4" max="4" width="23.28515625" customWidth="1"/>
    <col min="5" max="5" width="16" bestFit="1" customWidth="1"/>
    <col min="6" max="6" width="10.7109375" customWidth="1"/>
    <col min="7" max="7" width="11" customWidth="1"/>
    <col min="8" max="8" width="13.7109375" bestFit="1" customWidth="1"/>
    <col min="9" max="9" width="19.5703125" bestFit="1" customWidth="1"/>
    <col min="10" max="10" width="19.7109375" bestFit="1" customWidth="1"/>
    <col min="11" max="11" width="27.85546875" bestFit="1" customWidth="1"/>
    <col min="12" max="12" width="28" bestFit="1" customWidth="1"/>
  </cols>
  <sheetData>
    <row r="1" spans="1:12" x14ac:dyDescent="0.25">
      <c r="A1" s="3" t="str">
        <f>'Rådata planering Skarvar 2025'!A1</f>
        <v>Bandel</v>
      </c>
      <c r="B1" s="3" t="str">
        <f>'Rådata planering Skarvar 2025'!C1</f>
        <v>Tpl/Str</v>
      </c>
      <c r="C1" s="3" t="str">
        <f>'Rådata planering Skarvar 2025'!D1</f>
        <v>Typ - undertyp</v>
      </c>
      <c r="D1" s="3" t="str">
        <f>'Rådata planering Skarvar 2025'!E1</f>
        <v>Benämning</v>
      </c>
      <c r="E1" s="3" t="str">
        <f>'Rådata planering Skarvar 2025'!G1</f>
        <v>Besiktningsklass</v>
      </c>
      <c r="F1" s="3" t="str">
        <f>'Rådata planering Skarvar 2025'!H1</f>
        <v>Km + m fr</v>
      </c>
      <c r="G1" s="3" t="str">
        <f>'Rådata planering Skarvar 2025'!I1</f>
        <v>Km + m ti</v>
      </c>
      <c r="H1" s="3" t="str">
        <f>'Rådata planering Skarvar 2025'!J1</f>
        <v>Antal test 2025</v>
      </c>
      <c r="I1" s="10" t="str">
        <f>'Rådata planering Skarvar 2025'!K1</f>
        <v>Utförd första kontroll</v>
      </c>
      <c r="J1" s="10" t="str">
        <f>'Rådata planering Skarvar 2025'!M1</f>
        <v>Utförd andra kontroll</v>
      </c>
      <c r="K1" s="4" t="str">
        <f>'Rådata planering Skarvar 2025'!O1</f>
        <v>Planerad vecka första kontroll</v>
      </c>
      <c r="L1" s="4" t="str">
        <f>'Rådata planering Skarvar 2025'!P1</f>
        <v>Planerad vecka andra kontroll</v>
      </c>
    </row>
    <row r="2" spans="1:12" x14ac:dyDescent="0.25">
      <c r="A2" s="1">
        <f>'Rådata planering Skarvar 2025'!A2</f>
        <v>124</v>
      </c>
      <c r="B2" s="1" t="str">
        <f>'Rådata planering Skarvar 2025'!C2</f>
        <v>KRB - LDL</v>
      </c>
      <c r="C2" s="1" t="str">
        <f>'Rådata planering Skarvar 2025'!D2</f>
        <v>Dilatationsanordning - DA-SA60-1200-BS-S</v>
      </c>
      <c r="D2" s="1" t="str">
        <f>'Rådata planering Skarvar 2025'!E2</f>
        <v>DA-SA60-1200-BS-S</v>
      </c>
      <c r="E2" s="1" t="str">
        <f>'Rådata planering Skarvar 2025'!G2</f>
        <v>B5</v>
      </c>
      <c r="F2" s="1" t="str">
        <f>'Rådata planering Skarvar 2025'!H2</f>
        <v>985+ 262</v>
      </c>
      <c r="G2" s="1" t="str">
        <f>'Rådata planering Skarvar 2025'!I2</f>
        <v>985+ 279</v>
      </c>
      <c r="H2" s="1">
        <f>'Rådata planering Skarvar 2025'!J2</f>
        <v>1</v>
      </c>
      <c r="I2" s="2" t="str">
        <f>'Rådata planering Skarvar 2025'!K2</f>
        <v>-</v>
      </c>
      <c r="J2" s="2" t="str">
        <f>'Rådata planering Skarvar 2025'!M2</f>
        <v>ej</v>
      </c>
      <c r="K2" s="1">
        <v>3</v>
      </c>
      <c r="L2" s="5" t="str">
        <f>'Rådata planering Skarvar 2025'!P2</f>
        <v>ej</v>
      </c>
    </row>
    <row r="3" spans="1:12" x14ac:dyDescent="0.25">
      <c r="A3" s="1">
        <f>'Rådata planering Skarvar 2025'!A3</f>
        <v>124</v>
      </c>
      <c r="B3" s="1" t="str">
        <f>'Rådata planering Skarvar 2025'!C3</f>
        <v>KRB - LDL</v>
      </c>
      <c r="C3" s="1" t="str">
        <f>'Rådata planering Skarvar 2025'!D3</f>
        <v>Dilatationsanordning - DA-SA60-1200-BS-S</v>
      </c>
      <c r="D3" s="1" t="str">
        <f>'Rådata planering Skarvar 2025'!E3</f>
        <v>DA-SA60-1200-BS-S</v>
      </c>
      <c r="E3" s="1" t="str">
        <f>'Rådata planering Skarvar 2025'!G3</f>
        <v>B5</v>
      </c>
      <c r="F3" s="1" t="str">
        <f>'Rådata planering Skarvar 2025'!H3</f>
        <v>985+ 710</v>
      </c>
      <c r="G3" s="1" t="str">
        <f>'Rådata planering Skarvar 2025'!I3</f>
        <v>985+ 727</v>
      </c>
      <c r="H3" s="1">
        <f>'Rådata planering Skarvar 2025'!J3</f>
        <v>1</v>
      </c>
      <c r="I3" s="2" t="str">
        <f>'Rådata planering Skarvar 2025'!K3</f>
        <v>-</v>
      </c>
      <c r="J3" s="2" t="str">
        <f>'Rådata planering Skarvar 2025'!M3</f>
        <v>ej</v>
      </c>
      <c r="K3" s="1">
        <f>'Rådata planering Skarvar 2025'!O3</f>
        <v>33</v>
      </c>
      <c r="L3" s="5" t="str">
        <f>'Rådata planering Skarvar 2025'!P3</f>
        <v>ej</v>
      </c>
    </row>
    <row r="4" spans="1:12" x14ac:dyDescent="0.25">
      <c r="A4" s="1">
        <f>'Rådata planering Skarvar 2025'!A4</f>
        <v>129</v>
      </c>
      <c r="B4" s="1" t="str">
        <f>'Rådata planering Skarvar 2025'!C4</f>
        <v>ÖÄ</v>
      </c>
      <c r="C4" s="1" t="str">
        <f>'Rådata planering Skarvar 2025'!D4</f>
        <v>Dilatationsanordning - DA-SA60-1200-BS-S</v>
      </c>
      <c r="D4" s="1" t="str">
        <f>'Rådata planering Skarvar 2025'!E4</f>
        <v>DA-SA60-1200-BS-S</v>
      </c>
      <c r="E4" s="1" t="str">
        <f>'Rådata planering Skarvar 2025'!G4</f>
        <v>B4</v>
      </c>
      <c r="F4" s="1" t="str">
        <f>'Rådata planering Skarvar 2025'!H4</f>
        <v>822+ 197</v>
      </c>
      <c r="G4" s="1" t="str">
        <f>'Rådata planering Skarvar 2025'!I4</f>
        <v>822+ 214</v>
      </c>
      <c r="H4" s="1">
        <f>'Rådata planering Skarvar 2025'!J4</f>
        <v>1</v>
      </c>
      <c r="I4" s="2" t="str">
        <f>'Rådata planering Skarvar 2025'!K4</f>
        <v>-</v>
      </c>
      <c r="J4" s="2" t="str">
        <f>'Rådata planering Skarvar 2025'!M4</f>
        <v>ej</v>
      </c>
      <c r="K4" s="1">
        <f>'Rådata planering Skarvar 2025'!O4</f>
        <v>40</v>
      </c>
      <c r="L4" s="5" t="str">
        <f>'Rådata planering Skarvar 2025'!P4</f>
        <v>ej</v>
      </c>
    </row>
    <row r="5" spans="1:12" x14ac:dyDescent="0.25">
      <c r="A5" s="1">
        <f>'Rådata planering Skarvar 2025'!A5</f>
        <v>129</v>
      </c>
      <c r="B5" s="1" t="str">
        <f>'Rådata planering Skarvar 2025'!C5</f>
        <v>DGM - VNS</v>
      </c>
      <c r="C5" s="1" t="str">
        <f>'Rådata planering Skarvar 2025'!D5</f>
        <v>Dilatationsanordning - DA-UIC60-200-T</v>
      </c>
      <c r="D5" s="1" t="str">
        <f>'Rådata planering Skarvar 2025'!E5</f>
        <v>DA-UIC60-200-T</v>
      </c>
      <c r="E5" s="1" t="str">
        <f>'Rådata planering Skarvar 2025'!G5</f>
        <v>B4</v>
      </c>
      <c r="F5" s="1" t="str">
        <f>'Rådata planering Skarvar 2025'!H5</f>
        <v>854+ 856</v>
      </c>
      <c r="G5" s="1" t="str">
        <f>'Rådata planering Skarvar 2025'!I5</f>
        <v>854+ 863</v>
      </c>
      <c r="H5" s="1">
        <f>'Rådata planering Skarvar 2025'!J5</f>
        <v>1</v>
      </c>
      <c r="I5" s="2" t="str">
        <f>'Rådata planering Skarvar 2025'!K5</f>
        <v>-</v>
      </c>
      <c r="J5" s="2" t="str">
        <f>'Rådata planering Skarvar 2025'!M5</f>
        <v>ej</v>
      </c>
      <c r="K5" s="1">
        <f>'Rådata planering Skarvar 2025'!O5</f>
        <v>40</v>
      </c>
      <c r="L5" s="5" t="str">
        <f>'Rådata planering Skarvar 2025'!P5</f>
        <v>ej</v>
      </c>
    </row>
    <row r="6" spans="1:12" x14ac:dyDescent="0.25">
      <c r="A6" s="1">
        <f>'Rådata planering Skarvar 2025'!A6</f>
        <v>129</v>
      </c>
      <c r="B6" s="1" t="str">
        <f>'Rådata planering Skarvar 2025'!C6</f>
        <v>DGM - VNS</v>
      </c>
      <c r="C6" s="1" t="str">
        <f>'Rådata planering Skarvar 2025'!D6</f>
        <v>Dilatationsanordning - DA-UIC60-200-T</v>
      </c>
      <c r="D6" s="1" t="str">
        <f>'Rådata planering Skarvar 2025'!E6</f>
        <v>DA-UIC60-200-T</v>
      </c>
      <c r="E6" s="1" t="str">
        <f>'Rådata planering Skarvar 2025'!G6</f>
        <v>B4</v>
      </c>
      <c r="F6" s="1" t="str">
        <f>'Rådata planering Skarvar 2025'!H6</f>
        <v>855+  42</v>
      </c>
      <c r="G6" s="1" t="str">
        <f>'Rådata planering Skarvar 2025'!I6</f>
        <v>855+  49</v>
      </c>
      <c r="H6" s="1">
        <f>'Rådata planering Skarvar 2025'!J6</f>
        <v>1</v>
      </c>
      <c r="I6" s="2" t="str">
        <f>'Rådata planering Skarvar 2025'!K6</f>
        <v>-</v>
      </c>
      <c r="J6" s="2" t="str">
        <f>'Rådata planering Skarvar 2025'!M6</f>
        <v>ej</v>
      </c>
      <c r="K6" s="1">
        <f>'Rådata planering Skarvar 2025'!O6</f>
        <v>40</v>
      </c>
      <c r="L6" s="5" t="str">
        <f>'Rådata planering Skarvar 2025'!P6</f>
        <v>ej</v>
      </c>
    </row>
    <row r="7" spans="1:12" x14ac:dyDescent="0.25">
      <c r="A7" s="1">
        <f>'Rådata planering Skarvar 2025'!A7</f>
        <v>130</v>
      </c>
      <c r="B7" s="1" t="str">
        <f>'Rådata planering Skarvar 2025'!C7</f>
        <v>FSM - SLJ</v>
      </c>
      <c r="C7" s="1" t="str">
        <f>'Rådata planering Skarvar 2025'!D7</f>
        <v>Dilatationsanordning - DA-SA60-300-BF-S</v>
      </c>
      <c r="D7" s="1" t="str">
        <f>'Rådata planering Skarvar 2025'!E7</f>
        <v>DA-SA60-300-BF-S</v>
      </c>
      <c r="E7" s="1" t="str">
        <f>'Rådata planering Skarvar 2025'!G7</f>
        <v>B4</v>
      </c>
      <c r="F7" s="1" t="str">
        <f>'Rådata planering Skarvar 2025'!H7</f>
        <v>661+ 499</v>
      </c>
      <c r="G7" s="1" t="str">
        <f>'Rådata planering Skarvar 2025'!I7</f>
        <v>661+ 516</v>
      </c>
      <c r="H7" s="1">
        <f>'Rådata planering Skarvar 2025'!J7</f>
        <v>1</v>
      </c>
      <c r="I7" s="2" t="str">
        <f>'Rådata planering Skarvar 2025'!K7</f>
        <v>-</v>
      </c>
      <c r="J7" s="2" t="str">
        <f>'Rådata planering Skarvar 2025'!M7</f>
        <v>ej</v>
      </c>
      <c r="K7" s="1">
        <f>'Rådata planering Skarvar 2025'!O7</f>
        <v>42</v>
      </c>
      <c r="L7" s="5" t="str">
        <f>'Rådata planering Skarvar 2025'!P7</f>
        <v>ej</v>
      </c>
    </row>
    <row r="8" spans="1:12" x14ac:dyDescent="0.25">
      <c r="A8" s="1">
        <f>'Rådata planering Skarvar 2025'!A8</f>
        <v>130</v>
      </c>
      <c r="B8" s="1" t="str">
        <f>'Rådata planering Skarvar 2025'!C8</f>
        <v>FSM - SLJ</v>
      </c>
      <c r="C8" s="1" t="str">
        <f>'Rådata planering Skarvar 2025'!D8</f>
        <v>Dilatationsanordning - DA-SA60-300-BF-S</v>
      </c>
      <c r="D8" s="1" t="str">
        <f>'Rådata planering Skarvar 2025'!E8</f>
        <v>DA-SA60-300-BF-S</v>
      </c>
      <c r="E8" s="1" t="str">
        <f>'Rådata planering Skarvar 2025'!G8</f>
        <v>B4</v>
      </c>
      <c r="F8" s="1" t="str">
        <f>'Rådata planering Skarvar 2025'!H8</f>
        <v>661+ 776</v>
      </c>
      <c r="G8" s="1" t="str">
        <f>'Rådata planering Skarvar 2025'!I8</f>
        <v>661+ 793</v>
      </c>
      <c r="H8" s="1">
        <f>'Rådata planering Skarvar 2025'!J8</f>
        <v>1</v>
      </c>
      <c r="I8" s="2" t="str">
        <f>'Rådata planering Skarvar 2025'!K8</f>
        <v>-</v>
      </c>
      <c r="J8" s="2" t="str">
        <f>'Rådata planering Skarvar 2025'!M8</f>
        <v>ej</v>
      </c>
      <c r="K8" s="1">
        <f>'Rådata planering Skarvar 2025'!O8</f>
        <v>42</v>
      </c>
      <c r="L8" s="5" t="str">
        <f>'Rådata planering Skarvar 2025'!P8</f>
        <v>ej</v>
      </c>
    </row>
    <row r="9" spans="1:12" x14ac:dyDescent="0.25">
      <c r="A9" s="1">
        <f>'Rådata planering Skarvar 2025'!A9</f>
        <v>147</v>
      </c>
      <c r="B9" s="1" t="str">
        <f>'Rådata planering Skarvar 2025'!C9</f>
        <v>GIM</v>
      </c>
      <c r="C9" s="1" t="str">
        <f>'Rådata planering Skarvar 2025'!D9</f>
        <v>Dilatationsanordning - DA-SA60-1200-BS</v>
      </c>
      <c r="D9" s="1" t="str">
        <f>'Rådata planering Skarvar 2025'!E9</f>
        <v>DA-SA60-1200-BS</v>
      </c>
      <c r="E9" s="1" t="str">
        <f>'Rådata planering Skarvar 2025'!G9</f>
        <v>B5</v>
      </c>
      <c r="F9" s="1" t="str">
        <f>'Rådata planering Skarvar 2025'!H9</f>
        <v>113+ 941</v>
      </c>
      <c r="G9" s="1" t="str">
        <f>'Rådata planering Skarvar 2025'!I9</f>
        <v>113+ 957</v>
      </c>
      <c r="H9" s="1">
        <f>'Rådata planering Skarvar 2025'!J9</f>
        <v>1</v>
      </c>
      <c r="I9" s="2" t="str">
        <f>'Rådata planering Skarvar 2025'!K9</f>
        <v>-</v>
      </c>
      <c r="J9" s="2" t="str">
        <f>'Rådata planering Skarvar 2025'!M9</f>
        <v>ej</v>
      </c>
      <c r="K9" s="1">
        <f>'Rådata planering Skarvar 2025'!O9</f>
        <v>15</v>
      </c>
      <c r="L9" s="5" t="str">
        <f>'Rådata planering Skarvar 2025'!P9</f>
        <v>ej</v>
      </c>
    </row>
    <row r="10" spans="1:12" x14ac:dyDescent="0.25">
      <c r="A10" s="1">
        <f>'Rådata planering Skarvar 2025'!A10</f>
        <v>153</v>
      </c>
      <c r="B10" s="1" t="str">
        <f>'Rådata planering Skarvar 2025'!C10</f>
        <v>BTÅ - TSG</v>
      </c>
      <c r="C10" s="1" t="str">
        <f>'Rådata planering Skarvar 2025'!D10</f>
        <v>Dilatationsanordning - DA-SJ34-200-T</v>
      </c>
      <c r="D10" s="1" t="str">
        <f>'Rådata planering Skarvar 2025'!E10</f>
        <v>DA-SJ34-200-T</v>
      </c>
      <c r="E10" s="1" t="str">
        <f>'Rådata planering Skarvar 2025'!G10</f>
        <v>B2</v>
      </c>
      <c r="F10" s="1" t="str">
        <f>'Rådata planering Skarvar 2025'!H10</f>
        <v>50+ 665</v>
      </c>
      <c r="G10" s="1" t="str">
        <f>'Rådata planering Skarvar 2025'!I10</f>
        <v>50+ 669</v>
      </c>
      <c r="H10" s="1">
        <f>'Rådata planering Skarvar 2025'!J10</f>
        <v>1</v>
      </c>
      <c r="I10" s="2" t="str">
        <f>'Rådata planering Skarvar 2025'!K10</f>
        <v>-</v>
      </c>
      <c r="J10" s="2" t="str">
        <f>'Rådata planering Skarvar 2025'!M10</f>
        <v>ej</v>
      </c>
      <c r="K10" s="1">
        <f>'Rådata planering Skarvar 2025'!O10</f>
        <v>22</v>
      </c>
      <c r="L10" s="5" t="str">
        <f>'Rådata planering Skarvar 2025'!P10</f>
        <v>ej</v>
      </c>
    </row>
    <row r="11" spans="1:12" x14ac:dyDescent="0.25">
      <c r="A11" s="1">
        <f>'Rådata planering Skarvar 2025'!A11</f>
        <v>171</v>
      </c>
      <c r="B11" s="1" t="str">
        <f>'Rådata planering Skarvar 2025'!C11</f>
        <v>ÖK</v>
      </c>
      <c r="C11" s="1" t="str">
        <f>'Rådata planering Skarvar 2025'!D11</f>
        <v>Dilatationsanordning - DA-SA60-300-BS</v>
      </c>
      <c r="D11" s="1" t="str">
        <f>'Rådata planering Skarvar 2025'!E11</f>
        <v>DA-SA60-300-BS</v>
      </c>
      <c r="E11" s="1" t="str">
        <f>'Rådata planering Skarvar 2025'!G11</f>
        <v>B2</v>
      </c>
      <c r="F11" s="1" t="str">
        <f>'Rådata planering Skarvar 2025'!H11</f>
        <v>0+ 480</v>
      </c>
      <c r="G11" s="1" t="str">
        <f>'Rådata planering Skarvar 2025'!I11</f>
        <v>0+ 497</v>
      </c>
      <c r="H11" s="1">
        <f>'Rådata planering Skarvar 2025'!J11</f>
        <v>1</v>
      </c>
      <c r="I11" s="2" t="str">
        <f>'Rådata planering Skarvar 2025'!K11</f>
        <v>-</v>
      </c>
      <c r="J11" s="2" t="str">
        <f>'Rådata planering Skarvar 2025'!M11</f>
        <v>ej</v>
      </c>
      <c r="K11" s="1">
        <f>'Rådata planering Skarvar 2025'!O11</f>
        <v>17</v>
      </c>
      <c r="L11" s="5" t="str">
        <f>'Rådata planering Skarvar 2025'!P11</f>
        <v>ej</v>
      </c>
    </row>
    <row r="12" spans="1:12" x14ac:dyDescent="0.25">
      <c r="A12" s="1">
        <f>'Rådata planering Skarvar 2025'!A12</f>
        <v>171</v>
      </c>
      <c r="B12" s="1" t="str">
        <f>'Rådata planering Skarvar 2025'!C12</f>
        <v>NOE - SÖK</v>
      </c>
      <c r="C12" s="1" t="str">
        <f>'Rådata planering Skarvar 2025'!D12</f>
        <v>Dilatationsanordning - DA-SA60-600-BS</v>
      </c>
      <c r="D12" s="1" t="str">
        <f>'Rådata planering Skarvar 2025'!E12</f>
        <v>DA-SA60-600-BS</v>
      </c>
      <c r="E12" s="1" t="str">
        <f>'Rådata planering Skarvar 2025'!G12</f>
        <v>B5</v>
      </c>
      <c r="F12" s="1" t="str">
        <f>'Rådata planering Skarvar 2025'!H12</f>
        <v>106+ 560</v>
      </c>
      <c r="G12" s="1" t="str">
        <f>'Rådata planering Skarvar 2025'!I12</f>
        <v>106+ 577</v>
      </c>
      <c r="H12" s="1">
        <f>'Rådata planering Skarvar 2025'!J12</f>
        <v>1</v>
      </c>
      <c r="I12" s="2" t="str">
        <f>'Rådata planering Skarvar 2025'!K12</f>
        <v>-</v>
      </c>
      <c r="J12" s="2" t="str">
        <f>'Rådata planering Skarvar 2025'!M12</f>
        <v>ej</v>
      </c>
      <c r="K12" s="1">
        <f>'Rådata planering Skarvar 2025'!O12</f>
        <v>17</v>
      </c>
      <c r="L12" s="5" t="str">
        <f>'Rådata planering Skarvar 2025'!P12</f>
        <v>ej</v>
      </c>
    </row>
    <row r="13" spans="1:12" x14ac:dyDescent="0.25">
      <c r="A13" s="1">
        <f>'Rådata planering Skarvar 2025'!A13</f>
        <v>171</v>
      </c>
      <c r="B13" s="1" t="str">
        <f>'Rådata planering Skarvar 2025'!C13</f>
        <v>SÖK - GIM</v>
      </c>
      <c r="C13" s="1" t="str">
        <f>'Rådata planering Skarvar 2025'!D13</f>
        <v>Dilatationsanordning - DA-SA60-1200-BS</v>
      </c>
      <c r="D13" s="1" t="str">
        <f>'Rådata planering Skarvar 2025'!E13</f>
        <v>DA-SA60-1200-BS</v>
      </c>
      <c r="E13" s="1" t="str">
        <f>'Rådata planering Skarvar 2025'!G13</f>
        <v>B5</v>
      </c>
      <c r="F13" s="1" t="str">
        <f>'Rådata planering Skarvar 2025'!H13</f>
        <v>112+  20</v>
      </c>
      <c r="G13" s="1" t="str">
        <f>'Rådata planering Skarvar 2025'!I13</f>
        <v>112+  37</v>
      </c>
      <c r="H13" s="1">
        <f>'Rådata planering Skarvar 2025'!J13</f>
        <v>1</v>
      </c>
      <c r="I13" s="2" t="str">
        <f>'Rådata planering Skarvar 2025'!K13</f>
        <v>-</v>
      </c>
      <c r="J13" s="2" t="str">
        <f>'Rådata planering Skarvar 2025'!M13</f>
        <v>ej</v>
      </c>
      <c r="K13" s="1">
        <f>'Rådata planering Skarvar 2025'!O13</f>
        <v>17</v>
      </c>
      <c r="L13" s="5" t="str">
        <f>'Rådata planering Skarvar 2025'!P13</f>
        <v>ej</v>
      </c>
    </row>
    <row r="14" spans="1:12" x14ac:dyDescent="0.25">
      <c r="A14" s="1">
        <f>'Rådata planering Skarvar 2025'!A14</f>
        <v>171</v>
      </c>
      <c r="B14" s="1" t="str">
        <f>'Rådata planering Skarvar 2025'!C14</f>
        <v>ARA</v>
      </c>
      <c r="C14" s="1" t="str">
        <f>'Rådata planering Skarvar 2025'!D14</f>
        <v>Dilatationsanordning - DA-SA60-600-BS</v>
      </c>
      <c r="D14" s="1" t="str">
        <f>'Rådata planering Skarvar 2025'!E14</f>
        <v>DA-SA60-600-BS</v>
      </c>
      <c r="E14" s="1" t="str">
        <f>'Rådata planering Skarvar 2025'!G14</f>
        <v>B5</v>
      </c>
      <c r="F14" s="1" t="str">
        <f>'Rådata planering Skarvar 2025'!H14</f>
        <v>12+ 659</v>
      </c>
      <c r="G14" s="1" t="str">
        <f>'Rådata planering Skarvar 2025'!I14</f>
        <v>12+ 676</v>
      </c>
      <c r="H14" s="1">
        <f>'Rådata planering Skarvar 2025'!J14</f>
        <v>1</v>
      </c>
      <c r="I14" s="2" t="str">
        <f>'Rådata planering Skarvar 2025'!K14</f>
        <v>-</v>
      </c>
      <c r="J14" s="2" t="str">
        <f>'Rådata planering Skarvar 2025'!M14</f>
        <v>ej</v>
      </c>
      <c r="K14" s="1">
        <f>'Rådata planering Skarvar 2025'!O14</f>
        <v>17</v>
      </c>
      <c r="L14" s="5" t="str">
        <f>'Rådata planering Skarvar 2025'!P14</f>
        <v>ej</v>
      </c>
    </row>
    <row r="15" spans="1:12" x14ac:dyDescent="0.25">
      <c r="A15" s="1">
        <f>'Rådata planering Skarvar 2025'!A15</f>
        <v>171</v>
      </c>
      <c r="B15" s="1" t="str">
        <f>'Rådata planering Skarvar 2025'!C15</f>
        <v>GIA - HUMN</v>
      </c>
      <c r="C15" s="1" t="str">
        <f>'Rådata planering Skarvar 2025'!D15</f>
        <v>Dilatationsanordning - DA-SA60-600-BS</v>
      </c>
      <c r="D15" s="1" t="str">
        <f>'Rådata planering Skarvar 2025'!E15</f>
        <v>DA-SA60-600-BS</v>
      </c>
      <c r="E15" s="1" t="str">
        <f>'Rådata planering Skarvar 2025'!G15</f>
        <v>B5</v>
      </c>
      <c r="F15" s="1" t="str">
        <f>'Rådata planering Skarvar 2025'!H15</f>
        <v>29+ 124</v>
      </c>
      <c r="G15" s="1" t="str">
        <f>'Rådata planering Skarvar 2025'!I15</f>
        <v>29+ 141</v>
      </c>
      <c r="H15" s="1">
        <f>'Rådata planering Skarvar 2025'!J15</f>
        <v>1</v>
      </c>
      <c r="I15" s="2" t="str">
        <f>'Rådata planering Skarvar 2025'!K15</f>
        <v>-</v>
      </c>
      <c r="J15" s="2" t="str">
        <f>'Rådata planering Skarvar 2025'!M15</f>
        <v>ej</v>
      </c>
      <c r="K15" s="1">
        <f>'Rådata planering Skarvar 2025'!O15</f>
        <v>17</v>
      </c>
      <c r="L15" s="5" t="str">
        <f>'Rådata planering Skarvar 2025'!P15</f>
        <v>ej</v>
      </c>
    </row>
    <row r="16" spans="1:12" x14ac:dyDescent="0.25">
      <c r="A16" s="1">
        <f>'Rådata planering Skarvar 2025'!A16</f>
        <v>171</v>
      </c>
      <c r="B16" s="1" t="str">
        <f>'Rådata planering Skarvar 2025'!C16</f>
        <v>GIA - HUMN</v>
      </c>
      <c r="C16" s="1" t="str">
        <f>'Rådata planering Skarvar 2025'!D16</f>
        <v>Dilatationsanordning - DA-SA60-300-BS</v>
      </c>
      <c r="D16" s="1" t="str">
        <f>'Rådata planering Skarvar 2025'!E16</f>
        <v>DA-SA60-300-BS</v>
      </c>
      <c r="E16" s="1" t="str">
        <f>'Rådata planering Skarvar 2025'!G16</f>
        <v>B5</v>
      </c>
      <c r="F16" s="1" t="str">
        <f>'Rådata planering Skarvar 2025'!H16</f>
        <v>29+ 758</v>
      </c>
      <c r="G16" s="1" t="str">
        <f>'Rådata planering Skarvar 2025'!I16</f>
        <v>29+ 775</v>
      </c>
      <c r="H16" s="1">
        <f>'Rådata planering Skarvar 2025'!J16</f>
        <v>1</v>
      </c>
      <c r="I16" s="2" t="str">
        <f>'Rådata planering Skarvar 2025'!K16</f>
        <v>-</v>
      </c>
      <c r="J16" s="2" t="str">
        <f>'Rådata planering Skarvar 2025'!M16</f>
        <v>ej</v>
      </c>
      <c r="K16" s="1">
        <f>'Rådata planering Skarvar 2025'!O16</f>
        <v>17</v>
      </c>
      <c r="L16" s="5" t="str">
        <f>'Rådata planering Skarvar 2025'!P16</f>
        <v>ej</v>
      </c>
    </row>
    <row r="17" spans="1:12" x14ac:dyDescent="0.25">
      <c r="A17" s="1">
        <f>'Rådata planering Skarvar 2025'!A17</f>
        <v>171</v>
      </c>
      <c r="B17" s="1" t="str">
        <f>'Rådata planering Skarvar 2025'!C17</f>
        <v>GIA - HUMN</v>
      </c>
      <c r="C17" s="1" t="str">
        <f>'Rådata planering Skarvar 2025'!D17</f>
        <v>Dilatationsanordning - DA-SA60-600-BS</v>
      </c>
      <c r="D17" s="1" t="str">
        <f>'Rådata planering Skarvar 2025'!E17</f>
        <v>DA-SA60-600-BS</v>
      </c>
      <c r="E17" s="1" t="str">
        <f>'Rådata planering Skarvar 2025'!G17</f>
        <v>B5</v>
      </c>
      <c r="F17" s="1" t="str">
        <f>'Rådata planering Skarvar 2025'!H17</f>
        <v>31+ 106</v>
      </c>
      <c r="G17" s="1" t="str">
        <f>'Rådata planering Skarvar 2025'!I17</f>
        <v>31+ 123</v>
      </c>
      <c r="H17" s="1">
        <f>'Rådata planering Skarvar 2025'!J17</f>
        <v>1</v>
      </c>
      <c r="I17" s="2" t="str">
        <f>'Rådata planering Skarvar 2025'!K17</f>
        <v>-</v>
      </c>
      <c r="J17" s="2" t="str">
        <f>'Rådata planering Skarvar 2025'!M17</f>
        <v>ej</v>
      </c>
      <c r="K17" s="1">
        <f>'Rådata planering Skarvar 2025'!O17</f>
        <v>17</v>
      </c>
      <c r="L17" s="5" t="str">
        <f>'Rådata planering Skarvar 2025'!P17</f>
        <v>ej</v>
      </c>
    </row>
    <row r="18" spans="1:12" x14ac:dyDescent="0.25">
      <c r="A18" s="1">
        <f>'Rådata planering Skarvar 2025'!A18</f>
        <v>171</v>
      </c>
      <c r="B18" s="1" t="str">
        <f>'Rådata planering Skarvar 2025'!C18</f>
        <v>KÖA - SBE</v>
      </c>
      <c r="C18" s="1" t="str">
        <f>'Rådata planering Skarvar 2025'!D18</f>
        <v>Dilatationsanordning - DA-SA60-300-BS</v>
      </c>
      <c r="D18" s="1" t="str">
        <f>'Rådata planering Skarvar 2025'!E18</f>
        <v>DA-SA60-300-BS</v>
      </c>
      <c r="E18" s="1" t="str">
        <f>'Rådata planering Skarvar 2025'!G18</f>
        <v>B5</v>
      </c>
      <c r="F18" s="1" t="str">
        <f>'Rådata planering Skarvar 2025'!H18</f>
        <v>46+ 168</v>
      </c>
      <c r="G18" s="1" t="str">
        <f>'Rådata planering Skarvar 2025'!I18</f>
        <v>46+ 185</v>
      </c>
      <c r="H18" s="1">
        <f>'Rådata planering Skarvar 2025'!J18</f>
        <v>1</v>
      </c>
      <c r="I18" s="2" t="str">
        <f>'Rådata planering Skarvar 2025'!K18</f>
        <v>-</v>
      </c>
      <c r="J18" s="2" t="str">
        <f>'Rådata planering Skarvar 2025'!M18</f>
        <v>ej</v>
      </c>
      <c r="K18" s="1">
        <f>'Rådata planering Skarvar 2025'!O18</f>
        <v>17</v>
      </c>
      <c r="L18" s="5" t="str">
        <f>'Rådata planering Skarvar 2025'!P18</f>
        <v>ej</v>
      </c>
    </row>
    <row r="19" spans="1:12" x14ac:dyDescent="0.25">
      <c r="A19" s="1">
        <f>'Rådata planering Skarvar 2025'!A19</f>
        <v>171</v>
      </c>
      <c r="B19" s="1" t="str">
        <f>'Rådata planering Skarvar 2025'!C19</f>
        <v>ÖK</v>
      </c>
      <c r="C19" s="1" t="str">
        <f>'Rådata planering Skarvar 2025'!D19</f>
        <v>Dilatationsanordning - DA-SA60-600-BS</v>
      </c>
      <c r="D19" s="1" t="str">
        <f>'Rådata planering Skarvar 2025'!E19</f>
        <v>DA-SA60-600-BS</v>
      </c>
      <c r="E19" s="1" t="str">
        <f>'Rådata planering Skarvar 2025'!G19</f>
        <v>B5</v>
      </c>
      <c r="F19" s="1" t="str">
        <f>'Rådata planering Skarvar 2025'!H19</f>
        <v>6+ 550</v>
      </c>
      <c r="G19" s="1" t="str">
        <f>'Rådata planering Skarvar 2025'!I19</f>
        <v>6+ 567</v>
      </c>
      <c r="H19" s="1">
        <f>'Rådata planering Skarvar 2025'!J19</f>
        <v>1</v>
      </c>
      <c r="I19" s="2" t="str">
        <f>'Rådata planering Skarvar 2025'!K19</f>
        <v>-</v>
      </c>
      <c r="J19" s="2" t="str">
        <f>'Rådata planering Skarvar 2025'!M19</f>
        <v>ej</v>
      </c>
      <c r="K19" s="1">
        <f>'Rådata planering Skarvar 2025'!O19</f>
        <v>17</v>
      </c>
      <c r="L19" s="5" t="str">
        <f>'Rådata planering Skarvar 2025'!P19</f>
        <v>ej</v>
      </c>
    </row>
    <row r="20" spans="1:12" x14ac:dyDescent="0.25">
      <c r="A20" s="1">
        <f>'Rådata planering Skarvar 2025'!A20</f>
        <v>171</v>
      </c>
      <c r="B20" s="1" t="str">
        <f>'Rådata planering Skarvar 2025'!C20</f>
        <v>NON - ÄNÖ</v>
      </c>
      <c r="C20" s="1" t="str">
        <f>'Rådata planering Skarvar 2025'!D20</f>
        <v>Dilatationsanordning - DA-SA60-300-BS</v>
      </c>
      <c r="D20" s="1" t="str">
        <f>'Rådata planering Skarvar 2025'!E20</f>
        <v>DA-SA60-300-BS</v>
      </c>
      <c r="E20" s="1" t="str">
        <f>'Rådata planering Skarvar 2025'!G20</f>
        <v>B5</v>
      </c>
      <c r="F20" s="1" t="str">
        <f>'Rådata planering Skarvar 2025'!H20</f>
        <v>73+ 122</v>
      </c>
      <c r="G20" s="1" t="str">
        <f>'Rådata planering Skarvar 2025'!I20</f>
        <v>73+ 139</v>
      </c>
      <c r="H20" s="1">
        <f>'Rådata planering Skarvar 2025'!J20</f>
        <v>1</v>
      </c>
      <c r="I20" s="2" t="str">
        <f>'Rådata planering Skarvar 2025'!K20</f>
        <v>-</v>
      </c>
      <c r="J20" s="2" t="str">
        <f>'Rådata planering Skarvar 2025'!M20</f>
        <v>ej</v>
      </c>
      <c r="K20" s="1">
        <f>'Rådata planering Skarvar 2025'!O20</f>
        <v>17</v>
      </c>
      <c r="L20" s="5" t="str">
        <f>'Rådata planering Skarvar 2025'!P20</f>
        <v>ej</v>
      </c>
    </row>
    <row r="21" spans="1:12" x14ac:dyDescent="0.25">
      <c r="A21" s="1">
        <f>'Rådata planering Skarvar 2025'!A21</f>
        <v>171</v>
      </c>
      <c r="B21" s="1" t="str">
        <f>'Rådata planering Skarvar 2025'!C21</f>
        <v>ÄNÖ - HÖS</v>
      </c>
      <c r="C21" s="1" t="str">
        <f>'Rådata planering Skarvar 2025'!D21</f>
        <v>Dilatationsanordning - DA-SA60-600-BS</v>
      </c>
      <c r="D21" s="1" t="str">
        <f>'Rådata planering Skarvar 2025'!E21</f>
        <v>DA-SA60-600-BS</v>
      </c>
      <c r="E21" s="1" t="str">
        <f>'Rådata planering Skarvar 2025'!G21</f>
        <v>B5</v>
      </c>
      <c r="F21" s="1" t="str">
        <f>'Rådata planering Skarvar 2025'!H21</f>
        <v>86+ 985</v>
      </c>
      <c r="G21" s="1" t="str">
        <f>'Rådata planering Skarvar 2025'!I21</f>
        <v>87+   2</v>
      </c>
      <c r="H21" s="1">
        <f>'Rådata planering Skarvar 2025'!J21</f>
        <v>1</v>
      </c>
      <c r="I21" s="2" t="str">
        <f>'Rådata planering Skarvar 2025'!K21</f>
        <v>-</v>
      </c>
      <c r="J21" s="2" t="str">
        <f>'Rådata planering Skarvar 2025'!M21</f>
        <v>ej</v>
      </c>
      <c r="K21" s="1">
        <f>'Rådata planering Skarvar 2025'!O21</f>
        <v>17</v>
      </c>
      <c r="L21" s="5" t="str">
        <f>'Rådata planering Skarvar 2025'!P21</f>
        <v>ej</v>
      </c>
    </row>
    <row r="22" spans="1:12" x14ac:dyDescent="0.25">
      <c r="A22" s="1">
        <f>'Rådata planering Skarvar 2025'!A22</f>
        <v>175</v>
      </c>
      <c r="B22" s="1" t="str">
        <f>'Rådata planering Skarvar 2025'!C22</f>
        <v>VÄY - SLM</v>
      </c>
      <c r="C22" s="1" t="str">
        <f>'Rådata planering Skarvar 2025'!D22</f>
        <v>Dilatationsanordning - DA-SA60-1200-BS</v>
      </c>
      <c r="D22" s="1" t="str">
        <f>'Rådata planering Skarvar 2025'!E22</f>
        <v>DA-SA60-1200-BS</v>
      </c>
      <c r="E22" s="1" t="str">
        <f>'Rådata planering Skarvar 2025'!G22</f>
        <v>B5</v>
      </c>
      <c r="F22" s="1" t="str">
        <f>'Rådata planering Skarvar 2025'!H22</f>
        <v>484+ 888</v>
      </c>
      <c r="G22" s="1" t="str">
        <f>'Rådata planering Skarvar 2025'!I22</f>
        <v>484+ 905</v>
      </c>
      <c r="H22" s="1">
        <f>'Rådata planering Skarvar 2025'!J22</f>
        <v>1</v>
      </c>
      <c r="I22" s="2" t="str">
        <f>'Rådata planering Skarvar 2025'!K22</f>
        <v>-</v>
      </c>
      <c r="J22" s="2" t="str">
        <f>'Rådata planering Skarvar 2025'!M22</f>
        <v>ej</v>
      </c>
      <c r="K22" s="1">
        <f>'Rådata planering Skarvar 2025'!O22</f>
        <v>17</v>
      </c>
      <c r="L22" s="5" t="str">
        <f>'Rådata planering Skarvar 2025'!P22</f>
        <v>ej</v>
      </c>
    </row>
    <row r="23" spans="1:12" x14ac:dyDescent="0.25">
      <c r="A23" s="1">
        <f>'Rådata planering Skarvar 2025'!A23</f>
        <v>175</v>
      </c>
      <c r="B23" s="1" t="str">
        <f>'Rådata planering Skarvar 2025'!C23</f>
        <v>SLM - HAN</v>
      </c>
      <c r="C23" s="1" t="str">
        <f>'Rådata planering Skarvar 2025'!D23</f>
        <v>Dilatationsanordning - DA-SA60-600-BS</v>
      </c>
      <c r="D23" s="1" t="str">
        <f>'Rådata planering Skarvar 2025'!E23</f>
        <v>DA-SA60-600-BS</v>
      </c>
      <c r="E23" s="1" t="str">
        <f>'Rådata planering Skarvar 2025'!G23</f>
        <v>B5</v>
      </c>
      <c r="F23" s="1" t="str">
        <f>'Rådata planering Skarvar 2025'!H23</f>
        <v>496+ 875</v>
      </c>
      <c r="G23" s="1" t="str">
        <f>'Rådata planering Skarvar 2025'!I23</f>
        <v>496+ 892</v>
      </c>
      <c r="H23" s="1">
        <f>'Rådata planering Skarvar 2025'!J23</f>
        <v>1</v>
      </c>
      <c r="I23" s="2" t="str">
        <f>'Rådata planering Skarvar 2025'!K23</f>
        <v>-</v>
      </c>
      <c r="J23" s="2" t="str">
        <f>'Rådata planering Skarvar 2025'!M23</f>
        <v>ej</v>
      </c>
      <c r="K23" s="1">
        <f>'Rådata planering Skarvar 2025'!O23</f>
        <v>17</v>
      </c>
      <c r="L23" s="5" t="str">
        <f>'Rådata planering Skarvar 2025'!P23</f>
        <v>ej</v>
      </c>
    </row>
    <row r="24" spans="1:12" x14ac:dyDescent="0.25">
      <c r="A24" s="1">
        <f>'Rådata planering Skarvar 2025'!A24</f>
        <v>175</v>
      </c>
      <c r="B24" s="1" t="str">
        <f>'Rådata planering Skarvar 2025'!C24</f>
        <v>DÖE - BJA</v>
      </c>
      <c r="C24" s="1" t="str">
        <f>'Rådata planering Skarvar 2025'!D24</f>
        <v>Dilatationsanordning - DA-SA60-300-BS</v>
      </c>
      <c r="D24" s="1" t="str">
        <f>'Rådata planering Skarvar 2025'!E24</f>
        <v>DA-SA60-300-BS</v>
      </c>
      <c r="E24" s="1" t="str">
        <f>'Rådata planering Skarvar 2025'!G24</f>
        <v>B5</v>
      </c>
      <c r="F24" s="1" t="str">
        <f>'Rådata planering Skarvar 2025'!H24</f>
        <v>532+ 398</v>
      </c>
      <c r="G24" s="1" t="str">
        <f>'Rådata planering Skarvar 2025'!I24</f>
        <v>532+ 415</v>
      </c>
      <c r="H24" s="1">
        <f>'Rådata planering Skarvar 2025'!J24</f>
        <v>1</v>
      </c>
      <c r="I24" s="2" t="str">
        <f>'Rådata planering Skarvar 2025'!K24</f>
        <v>-</v>
      </c>
      <c r="J24" s="2" t="str">
        <f>'Rådata planering Skarvar 2025'!M24</f>
        <v>ej</v>
      </c>
      <c r="K24" s="1">
        <f>'Rådata planering Skarvar 2025'!O24</f>
        <v>17</v>
      </c>
      <c r="L24" s="5" t="str">
        <f>'Rådata planering Skarvar 2025'!P24</f>
        <v>ej</v>
      </c>
    </row>
    <row r="25" spans="1:12" x14ac:dyDescent="0.25">
      <c r="A25" s="1">
        <f>'Rådata planering Skarvar 2025'!A25</f>
        <v>175</v>
      </c>
      <c r="B25" s="1" t="str">
        <f>'Rådata planering Skarvar 2025'!C25</f>
        <v>BJA - GÅN</v>
      </c>
      <c r="C25" s="1" t="str">
        <f>'Rådata planering Skarvar 2025'!D25</f>
        <v>Dilatationsanordning - DA-SA60-1200-BS</v>
      </c>
      <c r="D25" s="1" t="str">
        <f>'Rådata planering Skarvar 2025'!E25</f>
        <v>DA-SA60-1200-BS</v>
      </c>
      <c r="E25" s="1" t="str">
        <f>'Rådata planering Skarvar 2025'!G25</f>
        <v>B5</v>
      </c>
      <c r="F25" s="1" t="str">
        <f>'Rådata planering Skarvar 2025'!H25</f>
        <v>536+ 193</v>
      </c>
      <c r="G25" s="1" t="str">
        <f>'Rådata planering Skarvar 2025'!I25</f>
        <v>536+ 210</v>
      </c>
      <c r="H25" s="1">
        <f>'Rådata planering Skarvar 2025'!J25</f>
        <v>1</v>
      </c>
      <c r="I25" s="2" t="str">
        <f>'Rådata planering Skarvar 2025'!K25</f>
        <v>-</v>
      </c>
      <c r="J25" s="2" t="str">
        <f>'Rådata planering Skarvar 2025'!M25</f>
        <v>ej</v>
      </c>
      <c r="K25" s="1">
        <f>'Rådata planering Skarvar 2025'!O25</f>
        <v>17</v>
      </c>
      <c r="L25" s="5" t="str">
        <f>'Rådata planering Skarvar 2025'!P25</f>
        <v>ej</v>
      </c>
    </row>
    <row r="26" spans="1:12" x14ac:dyDescent="0.25">
      <c r="A26" s="1">
        <f>'Rådata planering Skarvar 2025'!A26</f>
        <v>175</v>
      </c>
      <c r="B26" s="1" t="str">
        <f>'Rådata planering Skarvar 2025'!C26</f>
        <v>BJA - GÅN</v>
      </c>
      <c r="C26" s="1" t="str">
        <f>'Rådata planering Skarvar 2025'!D26</f>
        <v>Dilatationsanordning - DA-SA60-300-BS</v>
      </c>
      <c r="D26" s="1" t="str">
        <f>'Rådata planering Skarvar 2025'!E26</f>
        <v>DA-SA60-300-BS</v>
      </c>
      <c r="E26" s="1" t="str">
        <f>'Rådata planering Skarvar 2025'!G26</f>
        <v>B5</v>
      </c>
      <c r="F26" s="1" t="str">
        <f>'Rådata planering Skarvar 2025'!H26</f>
        <v>538+ 978</v>
      </c>
      <c r="G26" s="1" t="str">
        <f>'Rådata planering Skarvar 2025'!I26</f>
        <v>538+ 995</v>
      </c>
      <c r="H26" s="1">
        <f>'Rådata planering Skarvar 2025'!J26</f>
        <v>1</v>
      </c>
      <c r="I26" s="2" t="str">
        <f>'Rådata planering Skarvar 2025'!K26</f>
        <v>-</v>
      </c>
      <c r="J26" s="2" t="str">
        <f>'Rådata planering Skarvar 2025'!M26</f>
        <v>ej</v>
      </c>
      <c r="K26" s="1">
        <f>'Rådata planering Skarvar 2025'!O26</f>
        <v>17</v>
      </c>
      <c r="L26" s="5" t="str">
        <f>'Rådata planering Skarvar 2025'!P26</f>
        <v>ej</v>
      </c>
    </row>
    <row r="27" spans="1:12" x14ac:dyDescent="0.25">
      <c r="A27" s="1">
        <f>'Rådata planering Skarvar 2025'!A27</f>
        <v>175</v>
      </c>
      <c r="B27" s="1" t="str">
        <f>'Rådata planering Skarvar 2025'!C27</f>
        <v>GÅN - ÖK</v>
      </c>
      <c r="C27" s="1" t="str">
        <f>'Rådata planering Skarvar 2025'!D27</f>
        <v>Dilatationsanordning - DA-SA60-600-BS</v>
      </c>
      <c r="D27" s="1" t="str">
        <f>'Rådata planering Skarvar 2025'!E27</f>
        <v>DA-SA60-600-BS</v>
      </c>
      <c r="E27" s="1" t="str">
        <f>'Rådata planering Skarvar 2025'!G27</f>
        <v>B5</v>
      </c>
      <c r="F27" s="1" t="str">
        <f>'Rådata planering Skarvar 2025'!H27</f>
        <v>548+ 848</v>
      </c>
      <c r="G27" s="1" t="str">
        <f>'Rådata planering Skarvar 2025'!I27</f>
        <v>548+ 865</v>
      </c>
      <c r="H27" s="1">
        <f>'Rådata planering Skarvar 2025'!J27</f>
        <v>1</v>
      </c>
      <c r="I27" s="2" t="str">
        <f>'Rådata planering Skarvar 2025'!K27</f>
        <v>-</v>
      </c>
      <c r="J27" s="2" t="str">
        <f>'Rådata planering Skarvar 2025'!M27</f>
        <v>ej</v>
      </c>
      <c r="K27" s="1">
        <f>'Rådata planering Skarvar 2025'!O27</f>
        <v>17</v>
      </c>
      <c r="L27" s="5" t="str">
        <f>'Rådata planering Skarvar 2025'!P27</f>
        <v>ej</v>
      </c>
    </row>
    <row r="28" spans="1:12" x14ac:dyDescent="0.25">
      <c r="A28" s="1">
        <f>'Rådata planering Skarvar 2025'!A28</f>
        <v>217</v>
      </c>
      <c r="B28" s="1" t="str">
        <f>'Rådata planering Skarvar 2025'!C28</f>
        <v>SKÄ - LS</v>
      </c>
      <c r="C28" s="1" t="str">
        <f>'Rådata planering Skarvar 2025'!D28</f>
        <v>Dilatationsanordning - DA-SA60-300-BS</v>
      </c>
      <c r="D28" s="1" t="str">
        <f>'Rådata planering Skarvar 2025'!E28</f>
        <v>DA-SA60-300-BS</v>
      </c>
      <c r="E28" s="1" t="str">
        <f>'Rådata planering Skarvar 2025'!G28</f>
        <v>B5</v>
      </c>
      <c r="F28" s="1" t="str">
        <f>'Rådata planering Skarvar 2025'!H28</f>
        <v>372+  68</v>
      </c>
      <c r="G28" s="1" t="str">
        <f>'Rådata planering Skarvar 2025'!I28</f>
        <v>372+  85</v>
      </c>
      <c r="H28" s="1">
        <f>'Rådata planering Skarvar 2025'!J28</f>
        <v>2</v>
      </c>
      <c r="I28" s="2">
        <f>'Rådata planering Skarvar 2025'!K28</f>
        <v>45672</v>
      </c>
      <c r="J28" s="2" t="str">
        <f>'Rådata planering Skarvar 2025'!M28</f>
        <v>ej</v>
      </c>
      <c r="K28" s="1">
        <f>'Rådata planering Skarvar 2025'!O28</f>
        <v>2</v>
      </c>
      <c r="L28" s="5">
        <f>'Rådata planering Skarvar 2025'!P28</f>
        <v>34</v>
      </c>
    </row>
    <row r="29" spans="1:12" x14ac:dyDescent="0.25">
      <c r="A29" s="1">
        <f>'Rådata planering Skarvar 2025'!A29</f>
        <v>218</v>
      </c>
      <c r="B29" s="1" t="str">
        <f>'Rådata planering Skarvar 2025'!C29</f>
        <v>DÖL - HDN</v>
      </c>
      <c r="C29" s="1" t="str">
        <f>'Rådata planering Skarvar 2025'!D29</f>
        <v>Dilatationsanordning - DA-60E-600-1-BS</v>
      </c>
      <c r="D29" s="1" t="str">
        <f>'Rådata planering Skarvar 2025'!E29</f>
        <v>DA-60E-600-1-BS</v>
      </c>
      <c r="E29" s="1" t="str">
        <f>'Rådata planering Skarvar 2025'!G29</f>
        <v>B4</v>
      </c>
      <c r="F29" s="1" t="str">
        <f>'Rådata planering Skarvar 2025'!H29</f>
        <v>280+ 468</v>
      </c>
      <c r="G29" s="1" t="str">
        <f>'Rådata planering Skarvar 2025'!I29</f>
        <v>280+ 485</v>
      </c>
      <c r="H29" s="1">
        <f>'Rådata planering Skarvar 2025'!J29</f>
        <v>1</v>
      </c>
      <c r="I29" s="2" t="str">
        <f>'Rådata planering Skarvar 2025'!K29</f>
        <v>-</v>
      </c>
      <c r="J29" s="2" t="str">
        <f>'Rådata planering Skarvar 2025'!M29</f>
        <v>ej</v>
      </c>
      <c r="K29" s="1">
        <f>'Rådata planering Skarvar 2025'!O29</f>
        <v>18</v>
      </c>
      <c r="L29" s="5" t="str">
        <f>'Rådata planering Skarvar 2025'!P29</f>
        <v>ej</v>
      </c>
    </row>
    <row r="30" spans="1:12" x14ac:dyDescent="0.25">
      <c r="A30" s="1">
        <f>'Rådata planering Skarvar 2025'!A30</f>
        <v>218</v>
      </c>
      <c r="B30" s="1" t="str">
        <f>'Rådata planering Skarvar 2025'!C30</f>
        <v>DÖL - HDN</v>
      </c>
      <c r="C30" s="1" t="str">
        <f>'Rådata planering Skarvar 2025'!D30</f>
        <v>Dilatationsanordning - DA-60E-600-1-BS</v>
      </c>
      <c r="D30" s="1" t="str">
        <f>'Rådata planering Skarvar 2025'!E30</f>
        <v>DA-60E-600-1-BS</v>
      </c>
      <c r="E30" s="1" t="str">
        <f>'Rådata planering Skarvar 2025'!G30</f>
        <v>B4</v>
      </c>
      <c r="F30" s="1" t="str">
        <f>'Rådata planering Skarvar 2025'!H30</f>
        <v>280+ 468</v>
      </c>
      <c r="G30" s="1" t="str">
        <f>'Rådata planering Skarvar 2025'!I30</f>
        <v>280+ 485</v>
      </c>
      <c r="H30" s="1">
        <f>'Rådata planering Skarvar 2025'!J30</f>
        <v>1</v>
      </c>
      <c r="I30" s="2" t="str">
        <f>'Rådata planering Skarvar 2025'!K30</f>
        <v>-</v>
      </c>
      <c r="J30" s="2" t="str">
        <f>'Rådata planering Skarvar 2025'!M30</f>
        <v>ej</v>
      </c>
      <c r="K30" s="1">
        <f>'Rådata planering Skarvar 2025'!O30</f>
        <v>18</v>
      </c>
      <c r="L30" s="5" t="str">
        <f>'Rådata planering Skarvar 2025'!P30</f>
        <v>ej</v>
      </c>
    </row>
    <row r="31" spans="1:12" x14ac:dyDescent="0.25">
      <c r="A31" s="1">
        <f>'Rådata planering Skarvar 2025'!A31</f>
        <v>218</v>
      </c>
      <c r="B31" s="1" t="str">
        <f>'Rådata planering Skarvar 2025'!C31</f>
        <v>DÖL - HDN</v>
      </c>
      <c r="C31" s="1" t="str">
        <f>'Rådata planering Skarvar 2025'!D31</f>
        <v>Dilatationsanordning - DA-60E-600-1-BS</v>
      </c>
      <c r="D31" s="1" t="str">
        <f>'Rådata planering Skarvar 2025'!E31</f>
        <v>DA-60E-600-1-BS</v>
      </c>
      <c r="E31" s="1" t="str">
        <f>'Rådata planering Skarvar 2025'!G31</f>
        <v>B4</v>
      </c>
      <c r="F31" s="1" t="str">
        <f>'Rådata planering Skarvar 2025'!H31</f>
        <v>280+ 725</v>
      </c>
      <c r="G31" s="1" t="str">
        <f>'Rådata planering Skarvar 2025'!I31</f>
        <v>280+ 742</v>
      </c>
      <c r="H31" s="1">
        <f>'Rådata planering Skarvar 2025'!J31</f>
        <v>1</v>
      </c>
      <c r="I31" s="2" t="str">
        <f>'Rådata planering Skarvar 2025'!K31</f>
        <v>-</v>
      </c>
      <c r="J31" s="2" t="str">
        <f>'Rådata planering Skarvar 2025'!M31</f>
        <v>ej</v>
      </c>
      <c r="K31" s="1">
        <f>'Rådata planering Skarvar 2025'!O31</f>
        <v>18</v>
      </c>
      <c r="L31" s="5" t="str">
        <f>'Rådata planering Skarvar 2025'!P31</f>
        <v>ej</v>
      </c>
    </row>
    <row r="32" spans="1:12" x14ac:dyDescent="0.25">
      <c r="A32" s="1">
        <f>'Rådata planering Skarvar 2025'!A32</f>
        <v>218</v>
      </c>
      <c r="B32" s="1" t="str">
        <f>'Rådata planering Skarvar 2025'!C32</f>
        <v>DÖL - HDN</v>
      </c>
      <c r="C32" s="1" t="str">
        <f>'Rådata planering Skarvar 2025'!D32</f>
        <v>Dilatationsanordning - DA-60E-600-1-BS</v>
      </c>
      <c r="D32" s="1" t="str">
        <f>'Rådata planering Skarvar 2025'!E32</f>
        <v>DA-60E-600-1-BS</v>
      </c>
      <c r="E32" s="1" t="str">
        <f>'Rådata planering Skarvar 2025'!G32</f>
        <v>B4</v>
      </c>
      <c r="F32" s="1" t="str">
        <f>'Rådata planering Skarvar 2025'!H32</f>
        <v>280+ 725</v>
      </c>
      <c r="G32" s="1" t="str">
        <f>'Rådata planering Skarvar 2025'!I32</f>
        <v>280+ 742</v>
      </c>
      <c r="H32" s="1">
        <f>'Rådata planering Skarvar 2025'!J32</f>
        <v>1</v>
      </c>
      <c r="I32" s="2" t="str">
        <f>'Rådata planering Skarvar 2025'!K32</f>
        <v>-</v>
      </c>
      <c r="J32" s="2" t="str">
        <f>'Rådata planering Skarvar 2025'!M32</f>
        <v>ej</v>
      </c>
      <c r="K32" s="1">
        <f>'Rådata planering Skarvar 2025'!O32</f>
        <v>18</v>
      </c>
      <c r="L32" s="5" t="str">
        <f>'Rådata planering Skarvar 2025'!P32</f>
        <v>ej</v>
      </c>
    </row>
    <row r="33" spans="1:12" x14ac:dyDescent="0.25">
      <c r="A33" s="1">
        <f>'Rådata planering Skarvar 2025'!A33</f>
        <v>221</v>
      </c>
      <c r="B33" s="1" t="str">
        <f>'Rådata planering Skarvar 2025'!C33</f>
        <v>STR</v>
      </c>
      <c r="C33" s="1" t="str">
        <f>'Rådata planering Skarvar 2025'!D33</f>
        <v>Dilatationsanordning - DA-60E-300-BS</v>
      </c>
      <c r="D33" s="1" t="str">
        <f>'Rådata planering Skarvar 2025'!E33</f>
        <v>DA-60E-300-BS</v>
      </c>
      <c r="E33" s="1" t="str">
        <f>'Rådata planering Skarvar 2025'!G33</f>
        <v>B3</v>
      </c>
      <c r="F33" s="1" t="str">
        <f>'Rådata planering Skarvar 2025'!H33</f>
        <v>751+ 677</v>
      </c>
      <c r="G33" s="1" t="str">
        <f>'Rådata planering Skarvar 2025'!I33</f>
        <v>751+ 689</v>
      </c>
      <c r="H33" s="1">
        <f>'Rådata planering Skarvar 2025'!J33</f>
        <v>1</v>
      </c>
      <c r="I33" s="2" t="str">
        <f>'Rådata planering Skarvar 2025'!K33</f>
        <v>-</v>
      </c>
      <c r="J33" s="2" t="str">
        <f>'Rådata planering Skarvar 2025'!M33</f>
        <v>ej</v>
      </c>
      <c r="K33" s="1">
        <f>'Rådata planering Skarvar 2025'!O33</f>
        <v>26</v>
      </c>
      <c r="L33" s="5" t="str">
        <f>'Rådata planering Skarvar 2025'!P33</f>
        <v>ej</v>
      </c>
    </row>
    <row r="34" spans="1:12" x14ac:dyDescent="0.25">
      <c r="A34" s="1">
        <f>'Rådata planering Skarvar 2025'!A34</f>
        <v>232</v>
      </c>
      <c r="B34" s="1" t="str">
        <f>'Rådata planering Skarvar 2025'!C34</f>
        <v>HSD - SVJ</v>
      </c>
      <c r="C34" s="1" t="str">
        <f>'Rådata planering Skarvar 2025'!D34</f>
        <v>Dilatationsanordning - DA-SA60-600-BS</v>
      </c>
      <c r="D34" s="1" t="str">
        <f>'Rådata planering Skarvar 2025'!E34</f>
        <v>DA-SA60-600-BS</v>
      </c>
      <c r="E34" s="1" t="str">
        <f>'Rådata planering Skarvar 2025'!G34</f>
        <v>B5</v>
      </c>
      <c r="F34" s="1" t="str">
        <f>'Rådata planering Skarvar 2025'!H34</f>
        <v>418+ 681</v>
      </c>
      <c r="G34" s="1" t="str">
        <f>'Rådata planering Skarvar 2025'!I34</f>
        <v>418+ 698</v>
      </c>
      <c r="H34" s="1">
        <f>'Rådata planering Skarvar 2025'!J34</f>
        <v>1</v>
      </c>
      <c r="I34" s="2" t="str">
        <f>'Rådata planering Skarvar 2025'!K34</f>
        <v>-</v>
      </c>
      <c r="J34" s="2" t="str">
        <f>'Rådata planering Skarvar 2025'!M34</f>
        <v>ej</v>
      </c>
      <c r="K34" s="1">
        <f>'Rådata planering Skarvar 2025'!O34</f>
        <v>40</v>
      </c>
      <c r="L34" s="5" t="str">
        <f>'Rådata planering Skarvar 2025'!P34</f>
        <v>ej</v>
      </c>
    </row>
    <row r="35" spans="1:12" x14ac:dyDescent="0.25">
      <c r="A35" s="1">
        <f>'Rådata planering Skarvar 2025'!A35</f>
        <v>233</v>
      </c>
      <c r="B35" s="1" t="str">
        <f>'Rådata planering Skarvar 2025'!C35</f>
        <v>SLBK - SEN</v>
      </c>
      <c r="C35" s="1" t="str">
        <f>'Rådata planering Skarvar 2025'!D35</f>
        <v>Dilatationsanordning - DA-60E-300-BS-Bdel</v>
      </c>
      <c r="D35" s="1" t="str">
        <f>'Rådata planering Skarvar 2025'!E35</f>
        <v>DA-60E-300-BS-Bdel</v>
      </c>
      <c r="E35" s="1" t="str">
        <f>'Rådata planering Skarvar 2025'!G35</f>
        <v>B4</v>
      </c>
      <c r="F35" s="1" t="str">
        <f>'Rådata planering Skarvar 2025'!H35</f>
        <v>372+  19</v>
      </c>
      <c r="G35" s="1" t="str">
        <f>'Rådata planering Skarvar 2025'!I35</f>
        <v>372+  29</v>
      </c>
      <c r="H35" s="1">
        <f>'Rådata planering Skarvar 2025'!J35</f>
        <v>1</v>
      </c>
      <c r="I35" s="2" t="str">
        <f>'Rådata planering Skarvar 2025'!K35</f>
        <v>-</v>
      </c>
      <c r="J35" s="2" t="str">
        <f>'Rådata planering Skarvar 2025'!M35</f>
        <v>ej</v>
      </c>
      <c r="K35" s="1">
        <f>'Rådata planering Skarvar 2025'!O35</f>
        <v>40</v>
      </c>
      <c r="L35" s="5" t="str">
        <f>'Rådata planering Skarvar 2025'!P35</f>
        <v>ej</v>
      </c>
    </row>
    <row r="36" spans="1:12" x14ac:dyDescent="0.25">
      <c r="A36" s="1">
        <f>'Rådata planering Skarvar 2025'!A36</f>
        <v>233</v>
      </c>
      <c r="B36" s="1" t="str">
        <f>'Rådata planering Skarvar 2025'!C36</f>
        <v>SLBK - SEN</v>
      </c>
      <c r="C36" s="1" t="str">
        <f>'Rådata planering Skarvar 2025'!D36</f>
        <v>Dilatationsanordning - DA-60E-300-BS-Bdel</v>
      </c>
      <c r="D36" s="1" t="str">
        <f>'Rådata planering Skarvar 2025'!E36</f>
        <v>DA-60E-300-BS-Bdel</v>
      </c>
      <c r="E36" s="1" t="str">
        <f>'Rådata planering Skarvar 2025'!G36</f>
        <v>B4</v>
      </c>
      <c r="F36" s="1" t="str">
        <f>'Rådata planering Skarvar 2025'!H36</f>
        <v>372+ 247</v>
      </c>
      <c r="G36" s="1" t="str">
        <f>'Rådata planering Skarvar 2025'!I36</f>
        <v>372+ 257</v>
      </c>
      <c r="H36" s="1">
        <f>'Rådata planering Skarvar 2025'!J36</f>
        <v>1</v>
      </c>
      <c r="I36" s="2" t="str">
        <f>'Rådata planering Skarvar 2025'!K36</f>
        <v>-</v>
      </c>
      <c r="J36" s="2" t="str">
        <f>'Rådata planering Skarvar 2025'!M36</f>
        <v>ej</v>
      </c>
      <c r="K36" s="1">
        <f>'Rådata planering Skarvar 2025'!O36</f>
        <v>40</v>
      </c>
      <c r="L36" s="5" t="str">
        <f>'Rådata planering Skarvar 2025'!P36</f>
        <v>ej</v>
      </c>
    </row>
    <row r="37" spans="1:12" x14ac:dyDescent="0.25">
      <c r="A37" s="1">
        <f>'Rådata planering Skarvar 2025'!A37</f>
        <v>234</v>
      </c>
      <c r="B37" s="1" t="str">
        <f>'Rådata planering Skarvar 2025'!C37</f>
        <v>NTA</v>
      </c>
      <c r="C37" s="1" t="str">
        <f>'Rådata planering Skarvar 2025'!D37</f>
        <v>Dilatationsanordning - DA-60E-300-BS</v>
      </c>
      <c r="D37" s="1" t="str">
        <f>'Rådata planering Skarvar 2025'!E37</f>
        <v>DA-60E-300-BS</v>
      </c>
      <c r="E37" s="1" t="str">
        <f>'Rådata planering Skarvar 2025'!G37</f>
        <v>B3</v>
      </c>
      <c r="F37" s="1" t="str">
        <f>'Rådata planering Skarvar 2025'!H37</f>
        <v>574+ 248</v>
      </c>
      <c r="G37" s="1" t="str">
        <f>'Rådata planering Skarvar 2025'!I37</f>
        <v>574+ 261</v>
      </c>
      <c r="H37" s="1">
        <f>'Rådata planering Skarvar 2025'!J37</f>
        <v>1</v>
      </c>
      <c r="I37" s="2" t="str">
        <f>'Rådata planering Skarvar 2025'!K37</f>
        <v>-</v>
      </c>
      <c r="J37" s="2" t="str">
        <f>'Rådata planering Skarvar 2025'!M37</f>
        <v>ej</v>
      </c>
      <c r="K37" s="1">
        <f>'Rådata planering Skarvar 2025'!O37</f>
        <v>17</v>
      </c>
      <c r="L37" s="5" t="str">
        <f>'Rådata planering Skarvar 2025'!P37</f>
        <v>ej</v>
      </c>
    </row>
    <row r="38" spans="1:12" x14ac:dyDescent="0.25">
      <c r="A38" s="1">
        <f>'Rådata planering Skarvar 2025'!A38</f>
        <v>234</v>
      </c>
      <c r="B38" s="1" t="str">
        <f>'Rådata planering Skarvar 2025'!C38</f>
        <v>NTA</v>
      </c>
      <c r="C38" s="1" t="str">
        <f>'Rådata planering Skarvar 2025'!D38</f>
        <v>Dilatationsanordning - DA-60E-300-BS</v>
      </c>
      <c r="D38" s="1" t="str">
        <f>'Rådata planering Skarvar 2025'!E38</f>
        <v>DA-60E-300-BS</v>
      </c>
      <c r="E38" s="1" t="str">
        <f>'Rådata planering Skarvar 2025'!G38</f>
        <v>B3</v>
      </c>
      <c r="F38" s="1" t="str">
        <f>'Rådata planering Skarvar 2025'!H38</f>
        <v>574+ 383</v>
      </c>
      <c r="G38" s="1" t="str">
        <f>'Rådata planering Skarvar 2025'!I38</f>
        <v>574+ 396</v>
      </c>
      <c r="H38" s="1">
        <f>'Rådata planering Skarvar 2025'!J38</f>
        <v>1</v>
      </c>
      <c r="I38" s="2" t="str">
        <f>'Rådata planering Skarvar 2025'!K38</f>
        <v>-</v>
      </c>
      <c r="J38" s="2" t="str">
        <f>'Rådata planering Skarvar 2025'!M38</f>
        <v>ej</v>
      </c>
      <c r="K38" s="1">
        <f>'Rådata planering Skarvar 2025'!O38</f>
        <v>17</v>
      </c>
      <c r="L38" s="5" t="str">
        <f>'Rådata planering Skarvar 2025'!P38</f>
        <v>ej</v>
      </c>
    </row>
    <row r="39" spans="1:12" x14ac:dyDescent="0.25">
      <c r="A39" s="1">
        <f>'Rådata planering Skarvar 2025'!A39</f>
        <v>235</v>
      </c>
      <c r="B39" s="1" t="str">
        <f>'Rådata planering Skarvar 2025'!C39</f>
        <v>GUI - SHV</v>
      </c>
      <c r="C39" s="1" t="str">
        <f>'Rådata planering Skarvar 2025'!D39</f>
        <v>Dilatationsanordning - DA-SA60-600-BS</v>
      </c>
      <c r="D39" s="1" t="str">
        <f>'Rådata planering Skarvar 2025'!E39</f>
        <v>DA-SA60-600-BS</v>
      </c>
      <c r="E39" s="1" t="str">
        <f>'Rådata planering Skarvar 2025'!G39</f>
        <v>B5</v>
      </c>
      <c r="F39" s="1" t="str">
        <f>'Rådata planering Skarvar 2025'!H39</f>
        <v>188+ 713</v>
      </c>
      <c r="G39" s="1" t="str">
        <f>'Rådata planering Skarvar 2025'!I39</f>
        <v>188+ 730</v>
      </c>
      <c r="H39" s="1">
        <f>'Rådata planering Skarvar 2025'!J39</f>
        <v>1</v>
      </c>
      <c r="I39" s="2" t="str">
        <f>'Rådata planering Skarvar 2025'!K39</f>
        <v>-</v>
      </c>
      <c r="J39" s="2" t="str">
        <f>'Rådata planering Skarvar 2025'!M39</f>
        <v>ej</v>
      </c>
      <c r="K39" s="1">
        <f>'Rådata planering Skarvar 2025'!O39</f>
        <v>17</v>
      </c>
      <c r="L39" s="5" t="str">
        <f>'Rådata planering Skarvar 2025'!P39</f>
        <v>ej</v>
      </c>
    </row>
    <row r="40" spans="1:12" x14ac:dyDescent="0.25">
      <c r="A40" s="1">
        <f>'Rådata planering Skarvar 2025'!A40</f>
        <v>235</v>
      </c>
      <c r="B40" s="1" t="str">
        <f>'Rådata planering Skarvar 2025'!C40</f>
        <v>NJB</v>
      </c>
      <c r="C40" s="1" t="str">
        <f>'Rådata planering Skarvar 2025'!D40</f>
        <v>Dilatationsanordning - DA-60E-300-BS</v>
      </c>
      <c r="D40" s="1" t="str">
        <f>'Rådata planering Skarvar 2025'!E40</f>
        <v>DA-60E-300-BS</v>
      </c>
      <c r="E40" s="1" t="str">
        <f>'Rådata planering Skarvar 2025'!G40</f>
        <v>B4</v>
      </c>
      <c r="F40" s="1" t="str">
        <f>'Rådata planering Skarvar 2025'!H40</f>
        <v>332+ 471</v>
      </c>
      <c r="G40" s="1" t="str">
        <f>'Rådata planering Skarvar 2025'!I40</f>
        <v>332+ 484</v>
      </c>
      <c r="H40" s="1">
        <f>'Rådata planering Skarvar 2025'!J40</f>
        <v>1</v>
      </c>
      <c r="I40" s="2" t="str">
        <f>'Rådata planering Skarvar 2025'!K40</f>
        <v>-</v>
      </c>
      <c r="J40" s="2" t="str">
        <f>'Rådata planering Skarvar 2025'!M40</f>
        <v>ej</v>
      </c>
      <c r="K40" s="1">
        <f>'Rådata planering Skarvar 2025'!O40</f>
        <v>17</v>
      </c>
      <c r="L40" s="5" t="str">
        <f>'Rådata planering Skarvar 2025'!P40</f>
        <v>ej</v>
      </c>
    </row>
    <row r="41" spans="1:12" x14ac:dyDescent="0.25">
      <c r="A41" s="1">
        <f>'Rådata planering Skarvar 2025'!A41</f>
        <v>235</v>
      </c>
      <c r="B41" s="1" t="str">
        <f>'Rådata planering Skarvar 2025'!C41</f>
        <v>NJB - NLY</v>
      </c>
      <c r="C41" s="1" t="str">
        <f>'Rådata planering Skarvar 2025'!D41</f>
        <v>Dilatationsanordning - DA-60E-300-BS</v>
      </c>
      <c r="D41" s="1" t="str">
        <f>'Rådata planering Skarvar 2025'!E41</f>
        <v>DA-60E-300-BS</v>
      </c>
      <c r="E41" s="1" t="str">
        <f>'Rådata planering Skarvar 2025'!G41</f>
        <v>B4</v>
      </c>
      <c r="F41" s="1" t="str">
        <f>'Rådata planering Skarvar 2025'!H41</f>
        <v>332+ 471</v>
      </c>
      <c r="G41" s="1" t="str">
        <f>'Rådata planering Skarvar 2025'!I41</f>
        <v>332+ 484</v>
      </c>
      <c r="H41" s="1">
        <f>'Rådata planering Skarvar 2025'!J41</f>
        <v>1</v>
      </c>
      <c r="I41" s="2" t="str">
        <f>'Rådata planering Skarvar 2025'!K41</f>
        <v>-</v>
      </c>
      <c r="J41" s="2" t="str">
        <f>'Rådata planering Skarvar 2025'!M41</f>
        <v>ej</v>
      </c>
      <c r="K41" s="1">
        <f>'Rådata planering Skarvar 2025'!O41</f>
        <v>17</v>
      </c>
      <c r="L41" s="5" t="str">
        <f>'Rådata planering Skarvar 2025'!P41</f>
        <v>ej</v>
      </c>
    </row>
    <row r="42" spans="1:12" x14ac:dyDescent="0.25">
      <c r="A42" s="1">
        <f>'Rådata planering Skarvar 2025'!A42</f>
        <v>401</v>
      </c>
      <c r="B42" s="1" t="str">
        <f>'Rådata planering Skarvar 2025'!C42</f>
        <v>CST</v>
      </c>
      <c r="C42" s="1" t="str">
        <f>'Rådata planering Skarvar 2025'!D42</f>
        <v>Dilatationsanordning - DA-60E-300-BS</v>
      </c>
      <c r="D42" s="1" t="str">
        <f>'Rådata planering Skarvar 2025'!E42</f>
        <v>DA-60E-300-BS</v>
      </c>
      <c r="E42" s="1" t="str">
        <f>'Rådata planering Skarvar 2025'!G42</f>
        <v>B4</v>
      </c>
      <c r="F42" s="1" t="str">
        <f>'Rådata planering Skarvar 2025'!H42</f>
        <v>0+ 974</v>
      </c>
      <c r="G42" s="1" t="str">
        <f>'Rådata planering Skarvar 2025'!I42</f>
        <v>0+ 987</v>
      </c>
      <c r="H42" s="1">
        <f>'Rådata planering Skarvar 2025'!J42</f>
        <v>1</v>
      </c>
      <c r="I42" s="2" t="str">
        <f>'Rådata planering Skarvar 2025'!K42</f>
        <v>-</v>
      </c>
      <c r="J42" s="2" t="str">
        <f>'Rådata planering Skarvar 2025'!M42</f>
        <v>ej</v>
      </c>
      <c r="K42" s="1">
        <f>'Rådata planering Skarvar 2025'!O42</f>
        <v>6</v>
      </c>
      <c r="L42" s="5" t="str">
        <f>'Rådata planering Skarvar 2025'!P42</f>
        <v>ej</v>
      </c>
    </row>
    <row r="43" spans="1:12" x14ac:dyDescent="0.25">
      <c r="A43" s="1">
        <f>'Rådata planering Skarvar 2025'!A43</f>
        <v>401</v>
      </c>
      <c r="B43" s="1" t="str">
        <f>'Rådata planering Skarvar 2025'!C43</f>
        <v>CST</v>
      </c>
      <c r="C43" s="1" t="str">
        <f>'Rådata planering Skarvar 2025'!D43</f>
        <v>Dilatationsanordning - DA-60E-300-BS</v>
      </c>
      <c r="D43" s="1" t="str">
        <f>'Rådata planering Skarvar 2025'!E43</f>
        <v>DA-60E-300-BS</v>
      </c>
      <c r="E43" s="1" t="str">
        <f>'Rådata planering Skarvar 2025'!G43</f>
        <v>B4</v>
      </c>
      <c r="F43" s="1" t="str">
        <f>'Rådata planering Skarvar 2025'!H43</f>
        <v>0+ 974</v>
      </c>
      <c r="G43" s="1" t="str">
        <f>'Rådata planering Skarvar 2025'!I43</f>
        <v>0+ 987</v>
      </c>
      <c r="H43" s="1">
        <f>'Rådata planering Skarvar 2025'!J43</f>
        <v>1</v>
      </c>
      <c r="I43" s="2" t="str">
        <f>'Rådata planering Skarvar 2025'!K43</f>
        <v>-</v>
      </c>
      <c r="J43" s="2" t="str">
        <f>'Rådata planering Skarvar 2025'!M43</f>
        <v>ej</v>
      </c>
      <c r="K43" s="1">
        <f>'Rådata planering Skarvar 2025'!O43</f>
        <v>6</v>
      </c>
      <c r="L43" s="5" t="str">
        <f>'Rådata planering Skarvar 2025'!P43</f>
        <v>ej</v>
      </c>
    </row>
    <row r="44" spans="1:12" x14ac:dyDescent="0.25">
      <c r="A44" s="1">
        <f>'Rådata planering Skarvar 2025'!A44</f>
        <v>401</v>
      </c>
      <c r="B44" s="1" t="str">
        <f>'Rådata planering Skarvar 2025'!C44</f>
        <v>SST</v>
      </c>
      <c r="C44" s="1" t="str">
        <f>'Rådata planering Skarvar 2025'!D44</f>
        <v>Dilatationsanordning - DA-SA60-600-BS</v>
      </c>
      <c r="D44" s="1" t="str">
        <f>'Rådata planering Skarvar 2025'!E44</f>
        <v>DA-SA60-600-BS</v>
      </c>
      <c r="E44" s="1" t="str">
        <f>'Rådata planering Skarvar 2025'!G44</f>
        <v>B4</v>
      </c>
      <c r="F44" s="1" t="str">
        <f>'Rådata planering Skarvar 2025'!H44</f>
        <v>3+ 349</v>
      </c>
      <c r="G44" s="1" t="str">
        <f>'Rådata planering Skarvar 2025'!I44</f>
        <v>3+ 366</v>
      </c>
      <c r="H44" s="1">
        <f>'Rådata planering Skarvar 2025'!J44</f>
        <v>1</v>
      </c>
      <c r="I44" s="2" t="str">
        <f>'Rådata planering Skarvar 2025'!K44</f>
        <v>-</v>
      </c>
      <c r="J44" s="2" t="str">
        <f>'Rådata planering Skarvar 2025'!M44</f>
        <v>ej</v>
      </c>
      <c r="K44" s="1">
        <f>'Rådata planering Skarvar 2025'!O44</f>
        <v>6</v>
      </c>
      <c r="L44" s="5" t="str">
        <f>'Rådata planering Skarvar 2025'!P44</f>
        <v>ej</v>
      </c>
    </row>
    <row r="45" spans="1:12" x14ac:dyDescent="0.25">
      <c r="A45" s="1">
        <f>'Rådata planering Skarvar 2025'!A45</f>
        <v>401</v>
      </c>
      <c r="B45" s="1" t="str">
        <f>'Rådata planering Skarvar 2025'!C45</f>
        <v>SST</v>
      </c>
      <c r="C45" s="1" t="str">
        <f>'Rådata planering Skarvar 2025'!D45</f>
        <v>Dilatationsanordning - DA-SA60-600-BS</v>
      </c>
      <c r="D45" s="1" t="str">
        <f>'Rådata planering Skarvar 2025'!E45</f>
        <v>DA-SA60-600-BS</v>
      </c>
      <c r="E45" s="1" t="str">
        <f>'Rådata planering Skarvar 2025'!G45</f>
        <v>B4</v>
      </c>
      <c r="F45" s="1" t="str">
        <f>'Rådata planering Skarvar 2025'!H45</f>
        <v>3+ 350</v>
      </c>
      <c r="G45" s="1" t="str">
        <f>'Rådata planering Skarvar 2025'!I45</f>
        <v>3+ 367</v>
      </c>
      <c r="H45" s="1">
        <f>'Rådata planering Skarvar 2025'!J45</f>
        <v>1</v>
      </c>
      <c r="I45" s="2" t="str">
        <f>'Rådata planering Skarvar 2025'!K45</f>
        <v>-</v>
      </c>
      <c r="J45" s="2" t="str">
        <f>'Rådata planering Skarvar 2025'!M45</f>
        <v>ej</v>
      </c>
      <c r="K45" s="1">
        <f>'Rådata planering Skarvar 2025'!O45</f>
        <v>6</v>
      </c>
      <c r="L45" s="5" t="str">
        <f>'Rådata planering Skarvar 2025'!P45</f>
        <v>ej</v>
      </c>
    </row>
    <row r="46" spans="1:12" x14ac:dyDescent="0.25">
      <c r="A46" s="1">
        <f>'Rådata planering Skarvar 2025'!A46</f>
        <v>401</v>
      </c>
      <c r="B46" s="1" t="str">
        <f>'Rådata planering Skarvar 2025'!C46</f>
        <v>TMÖ</v>
      </c>
      <c r="C46" s="1" t="str">
        <f>'Rådata planering Skarvar 2025'!D46</f>
        <v>Dilatationsanordning - DA-SA60-600-BS</v>
      </c>
      <c r="D46" s="1" t="str">
        <f>'Rådata planering Skarvar 2025'!E46</f>
        <v>DA-SA60-600-BS</v>
      </c>
      <c r="E46" s="1" t="str">
        <f>'Rådata planering Skarvar 2025'!G46</f>
        <v>B4</v>
      </c>
      <c r="F46" s="1" t="str">
        <f>'Rådata planering Skarvar 2025'!H46</f>
        <v>3+ 552</v>
      </c>
      <c r="G46" s="1" t="str">
        <f>'Rådata planering Skarvar 2025'!I46</f>
        <v>3+ 569</v>
      </c>
      <c r="H46" s="1">
        <f>'Rådata planering Skarvar 2025'!J46</f>
        <v>1</v>
      </c>
      <c r="I46" s="2" t="str">
        <f>'Rådata planering Skarvar 2025'!K46</f>
        <v>-</v>
      </c>
      <c r="J46" s="2" t="str">
        <f>'Rådata planering Skarvar 2025'!M46</f>
        <v>ej</v>
      </c>
      <c r="K46" s="1">
        <f>'Rådata planering Skarvar 2025'!O46</f>
        <v>6</v>
      </c>
      <c r="L46" s="5" t="str">
        <f>'Rådata planering Skarvar 2025'!P46</f>
        <v>ej</v>
      </c>
    </row>
    <row r="47" spans="1:12" x14ac:dyDescent="0.25">
      <c r="A47" s="1">
        <f>'Rådata planering Skarvar 2025'!A47</f>
        <v>401</v>
      </c>
      <c r="B47" s="1" t="str">
        <f>'Rådata planering Skarvar 2025'!C47</f>
        <v>TMÖ</v>
      </c>
      <c r="C47" s="1" t="str">
        <f>'Rådata planering Skarvar 2025'!D47</f>
        <v>Dilatationsanordning - DA-SA60-600-BS</v>
      </c>
      <c r="D47" s="1" t="str">
        <f>'Rådata planering Skarvar 2025'!E47</f>
        <v>DA-SA60-600-BS</v>
      </c>
      <c r="E47" s="1" t="str">
        <f>'Rådata planering Skarvar 2025'!G47</f>
        <v>B4</v>
      </c>
      <c r="F47" s="1" t="str">
        <f>'Rådata planering Skarvar 2025'!H47</f>
        <v>3+ 645</v>
      </c>
      <c r="G47" s="1" t="str">
        <f>'Rådata planering Skarvar 2025'!I47</f>
        <v>3+ 662</v>
      </c>
      <c r="H47" s="1">
        <f>'Rådata planering Skarvar 2025'!J47</f>
        <v>1</v>
      </c>
      <c r="I47" s="2" t="str">
        <f>'Rådata planering Skarvar 2025'!K47</f>
        <v>-</v>
      </c>
      <c r="J47" s="2" t="str">
        <f>'Rådata planering Skarvar 2025'!M47</f>
        <v>ej</v>
      </c>
      <c r="K47" s="1">
        <f>'Rådata planering Skarvar 2025'!O47</f>
        <v>6</v>
      </c>
      <c r="L47" s="5" t="str">
        <f>'Rådata planering Skarvar 2025'!P47</f>
        <v>ej</v>
      </c>
    </row>
    <row r="48" spans="1:12" x14ac:dyDescent="0.25">
      <c r="A48" s="1">
        <f>'Rådata planering Skarvar 2025'!A48</f>
        <v>401</v>
      </c>
      <c r="B48" s="1" t="str">
        <f>'Rådata planering Skarvar 2025'!C48</f>
        <v>ÅBE</v>
      </c>
      <c r="C48" s="1" t="str">
        <f>'Rådata planering Skarvar 2025'!D48</f>
        <v>Dilatationsanordning - DA-SA60-300-BS-S</v>
      </c>
      <c r="D48" s="1" t="str">
        <f>'Rådata planering Skarvar 2025'!E48</f>
        <v>DA-SA60-300-BS-S</v>
      </c>
      <c r="E48" s="1" t="str">
        <f>'Rådata planering Skarvar 2025'!G48</f>
        <v>B5</v>
      </c>
      <c r="F48" s="1" t="str">
        <f>'Rådata planering Skarvar 2025'!H48</f>
        <v>3+ 876</v>
      </c>
      <c r="G48" s="1" t="str">
        <f>'Rådata planering Skarvar 2025'!I48</f>
        <v>3+ 893</v>
      </c>
      <c r="H48" s="1">
        <f>'Rådata planering Skarvar 2025'!J48</f>
        <v>1</v>
      </c>
      <c r="I48" s="2" t="str">
        <f>'Rådata planering Skarvar 2025'!K48</f>
        <v>-</v>
      </c>
      <c r="J48" s="2" t="str">
        <f>'Rådata planering Skarvar 2025'!M48</f>
        <v>ej</v>
      </c>
      <c r="K48" s="1">
        <f>'Rådata planering Skarvar 2025'!O48</f>
        <v>6</v>
      </c>
      <c r="L48" s="5" t="str">
        <f>'Rådata planering Skarvar 2025'!P48</f>
        <v>ej</v>
      </c>
    </row>
    <row r="49" spans="1:12" x14ac:dyDescent="0.25">
      <c r="A49" s="1">
        <f>'Rådata planering Skarvar 2025'!A49</f>
        <v>401</v>
      </c>
      <c r="B49" s="1" t="str">
        <f>'Rådata planering Skarvar 2025'!C49</f>
        <v>ÅBE</v>
      </c>
      <c r="C49" s="1" t="str">
        <f>'Rådata planering Skarvar 2025'!D49</f>
        <v>Dilatationsanordning - DA-SA60-300-BS-S</v>
      </c>
      <c r="D49" s="1" t="str">
        <f>'Rådata planering Skarvar 2025'!E49</f>
        <v>DA-SA60-300-BS-S</v>
      </c>
      <c r="E49" s="1" t="str">
        <f>'Rådata planering Skarvar 2025'!G49</f>
        <v>B5</v>
      </c>
      <c r="F49" s="1" t="str">
        <f>'Rådata planering Skarvar 2025'!H49</f>
        <v>3+ 879</v>
      </c>
      <c r="G49" s="1" t="str">
        <f>'Rådata planering Skarvar 2025'!I49</f>
        <v>3+ 896</v>
      </c>
      <c r="H49" s="1">
        <f>'Rådata planering Skarvar 2025'!J49</f>
        <v>1</v>
      </c>
      <c r="I49" s="2" t="str">
        <f>'Rådata planering Skarvar 2025'!K49</f>
        <v>-</v>
      </c>
      <c r="J49" s="2" t="str">
        <f>'Rådata planering Skarvar 2025'!M49</f>
        <v>ej</v>
      </c>
      <c r="K49" s="1">
        <f>'Rådata planering Skarvar 2025'!O49</f>
        <v>6</v>
      </c>
      <c r="L49" s="5" t="str">
        <f>'Rådata planering Skarvar 2025'!P49</f>
        <v>ej</v>
      </c>
    </row>
    <row r="50" spans="1:12" x14ac:dyDescent="0.25">
      <c r="A50" s="1">
        <f>'Rådata planering Skarvar 2025'!A50</f>
        <v>401</v>
      </c>
      <c r="B50" s="1" t="str">
        <f>'Rådata planering Skarvar 2025'!C50</f>
        <v>ÅBE</v>
      </c>
      <c r="C50" s="1" t="str">
        <f>'Rådata planering Skarvar 2025'!D50</f>
        <v>Dilatationsanordning - DA-SA60-300-BS-S</v>
      </c>
      <c r="D50" s="1" t="str">
        <f>'Rådata planering Skarvar 2025'!E50</f>
        <v>DA-SA60-300-BS-S</v>
      </c>
      <c r="E50" s="1" t="str">
        <f>'Rådata planering Skarvar 2025'!G50</f>
        <v>B5</v>
      </c>
      <c r="F50" s="1" t="str">
        <f>'Rådata planering Skarvar 2025'!H50</f>
        <v>4+  64</v>
      </c>
      <c r="G50" s="1" t="str">
        <f>'Rådata planering Skarvar 2025'!I50</f>
        <v>4+  81</v>
      </c>
      <c r="H50" s="1">
        <f>'Rådata planering Skarvar 2025'!J50</f>
        <v>1</v>
      </c>
      <c r="I50" s="2" t="str">
        <f>'Rådata planering Skarvar 2025'!K50</f>
        <v>-</v>
      </c>
      <c r="J50" s="2" t="str">
        <f>'Rådata planering Skarvar 2025'!M50</f>
        <v>ej</v>
      </c>
      <c r="K50" s="1">
        <f>'Rådata planering Skarvar 2025'!O50</f>
        <v>6</v>
      </c>
      <c r="L50" s="5" t="str">
        <f>'Rådata planering Skarvar 2025'!P50</f>
        <v>ej</v>
      </c>
    </row>
    <row r="51" spans="1:12" x14ac:dyDescent="0.25">
      <c r="A51" s="1">
        <f>'Rådata planering Skarvar 2025'!A51</f>
        <v>401</v>
      </c>
      <c r="B51" s="1" t="str">
        <f>'Rådata planering Skarvar 2025'!C51</f>
        <v>ÅBE</v>
      </c>
      <c r="C51" s="1" t="str">
        <f>'Rådata planering Skarvar 2025'!D51</f>
        <v>Dilatationsanordning - DA-SA60-300-BS-S</v>
      </c>
      <c r="D51" s="1" t="str">
        <f>'Rådata planering Skarvar 2025'!E51</f>
        <v>DA-SA60-300-BS-S</v>
      </c>
      <c r="E51" s="1" t="str">
        <f>'Rådata planering Skarvar 2025'!G51</f>
        <v>B5</v>
      </c>
      <c r="F51" s="1" t="str">
        <f>'Rådata planering Skarvar 2025'!H51</f>
        <v>4+  64</v>
      </c>
      <c r="G51" s="1" t="str">
        <f>'Rådata planering Skarvar 2025'!I51</f>
        <v>4+  81</v>
      </c>
      <c r="H51" s="1">
        <f>'Rådata planering Skarvar 2025'!J51</f>
        <v>1</v>
      </c>
      <c r="I51" s="2" t="str">
        <f>'Rådata planering Skarvar 2025'!K51</f>
        <v>-</v>
      </c>
      <c r="J51" s="2" t="str">
        <f>'Rådata planering Skarvar 2025'!M51</f>
        <v>ej</v>
      </c>
      <c r="K51" s="1">
        <f>'Rådata planering Skarvar 2025'!O51</f>
        <v>6</v>
      </c>
      <c r="L51" s="5" t="str">
        <f>'Rådata planering Skarvar 2025'!P51</f>
        <v>ej</v>
      </c>
    </row>
    <row r="52" spans="1:12" x14ac:dyDescent="0.25">
      <c r="A52" s="1">
        <f>'Rådata planering Skarvar 2025'!A52</f>
        <v>401</v>
      </c>
      <c r="B52" s="1" t="str">
        <f>'Rådata planering Skarvar 2025'!C52</f>
        <v>ÅBE</v>
      </c>
      <c r="C52" s="1" t="str">
        <f>'Rådata planering Skarvar 2025'!D52</f>
        <v>Dilatationsanordning - DA-SA60-600-BS</v>
      </c>
      <c r="D52" s="1" t="str">
        <f>'Rådata planering Skarvar 2025'!E52</f>
        <v>DA-SA60-600-BS</v>
      </c>
      <c r="E52" s="1" t="str">
        <f>'Rådata planering Skarvar 2025'!G52</f>
        <v>B5</v>
      </c>
      <c r="F52" s="1" t="str">
        <f>'Rådata planering Skarvar 2025'!H52</f>
        <v>4+ 148</v>
      </c>
      <c r="G52" s="1" t="str">
        <f>'Rådata planering Skarvar 2025'!I52</f>
        <v>4+ 165</v>
      </c>
      <c r="H52" s="1">
        <f>'Rådata planering Skarvar 2025'!J52</f>
        <v>1</v>
      </c>
      <c r="I52" s="2" t="str">
        <f>'Rådata planering Skarvar 2025'!K52</f>
        <v>-</v>
      </c>
      <c r="J52" s="2" t="str">
        <f>'Rådata planering Skarvar 2025'!M52</f>
        <v>ej</v>
      </c>
      <c r="K52" s="1">
        <f>'Rådata planering Skarvar 2025'!O52</f>
        <v>6</v>
      </c>
      <c r="L52" s="5" t="str">
        <f>'Rådata planering Skarvar 2025'!P52</f>
        <v>ej</v>
      </c>
    </row>
    <row r="53" spans="1:12" x14ac:dyDescent="0.25">
      <c r="A53" s="1">
        <f>'Rådata planering Skarvar 2025'!A53</f>
        <v>401</v>
      </c>
      <c r="B53" s="1" t="str">
        <f>'Rådata planering Skarvar 2025'!C53</f>
        <v>ÅBE</v>
      </c>
      <c r="C53" s="1" t="str">
        <f>'Rådata planering Skarvar 2025'!D53</f>
        <v>Dilatationsanordning - DA-SA60-600-BS</v>
      </c>
      <c r="D53" s="1" t="str">
        <f>'Rådata planering Skarvar 2025'!E53</f>
        <v>DA-SA60-600-BS</v>
      </c>
      <c r="E53" s="1" t="str">
        <f>'Rådata planering Skarvar 2025'!G53</f>
        <v>B5</v>
      </c>
      <c r="F53" s="1" t="str">
        <f>'Rådata planering Skarvar 2025'!H53</f>
        <v>4+ 148</v>
      </c>
      <c r="G53" s="1" t="str">
        <f>'Rådata planering Skarvar 2025'!I53</f>
        <v>4+ 165</v>
      </c>
      <c r="H53" s="1">
        <f>'Rådata planering Skarvar 2025'!J53</f>
        <v>1</v>
      </c>
      <c r="I53" s="2" t="str">
        <f>'Rådata planering Skarvar 2025'!K53</f>
        <v>-</v>
      </c>
      <c r="J53" s="2" t="str">
        <f>'Rådata planering Skarvar 2025'!M53</f>
        <v>ej</v>
      </c>
      <c r="K53" s="1">
        <f>'Rådata planering Skarvar 2025'!O53</f>
        <v>6</v>
      </c>
      <c r="L53" s="5" t="str">
        <f>'Rådata planering Skarvar 2025'!P53</f>
        <v>ej</v>
      </c>
    </row>
    <row r="54" spans="1:12" x14ac:dyDescent="0.25">
      <c r="A54" s="1">
        <f>'Rådata planering Skarvar 2025'!A54</f>
        <v>401</v>
      </c>
      <c r="B54" s="1" t="str">
        <f>'Rådata planering Skarvar 2025'!C54</f>
        <v>ÅBE</v>
      </c>
      <c r="C54" s="1" t="str">
        <f>'Rådata planering Skarvar 2025'!D54</f>
        <v>Dilatationsanordning - DA-SA60-600-BS</v>
      </c>
      <c r="D54" s="1" t="str">
        <f>'Rådata planering Skarvar 2025'!E54</f>
        <v>DA-SA60-600-BS</v>
      </c>
      <c r="E54" s="1" t="str">
        <f>'Rådata planering Skarvar 2025'!G54</f>
        <v>B5</v>
      </c>
      <c r="F54" s="1" t="str">
        <f>'Rådata planering Skarvar 2025'!H54</f>
        <v>4+ 782</v>
      </c>
      <c r="G54" s="1" t="str">
        <f>'Rådata planering Skarvar 2025'!I54</f>
        <v>4+ 799</v>
      </c>
      <c r="H54" s="1">
        <f>'Rådata planering Skarvar 2025'!J54</f>
        <v>1</v>
      </c>
      <c r="I54" s="2" t="str">
        <f>'Rådata planering Skarvar 2025'!K54</f>
        <v>-</v>
      </c>
      <c r="J54" s="2" t="str">
        <f>'Rådata planering Skarvar 2025'!M54</f>
        <v>ej</v>
      </c>
      <c r="K54" s="1">
        <f>'Rådata planering Skarvar 2025'!O54</f>
        <v>6</v>
      </c>
      <c r="L54" s="5" t="str">
        <f>'Rådata planering Skarvar 2025'!P54</f>
        <v>ej</v>
      </c>
    </row>
    <row r="55" spans="1:12" x14ac:dyDescent="0.25">
      <c r="A55" s="1">
        <f>'Rådata planering Skarvar 2025'!A55</f>
        <v>401</v>
      </c>
      <c r="B55" s="1" t="str">
        <f>'Rådata planering Skarvar 2025'!C55</f>
        <v>ÅBE</v>
      </c>
      <c r="C55" s="1" t="str">
        <f>'Rådata planering Skarvar 2025'!D55</f>
        <v>Dilatationsanordning - DA-SA60-600-BS</v>
      </c>
      <c r="D55" s="1" t="str">
        <f>'Rådata planering Skarvar 2025'!E55</f>
        <v>DA-SA60-600-BS</v>
      </c>
      <c r="E55" s="1" t="str">
        <f>'Rådata planering Skarvar 2025'!G55</f>
        <v>B5</v>
      </c>
      <c r="F55" s="1" t="str">
        <f>'Rådata planering Skarvar 2025'!H55</f>
        <v>5+ 622</v>
      </c>
      <c r="G55" s="1" t="str">
        <f>'Rådata planering Skarvar 2025'!I55</f>
        <v>5+ 639</v>
      </c>
      <c r="H55" s="1">
        <f>'Rådata planering Skarvar 2025'!J55</f>
        <v>1</v>
      </c>
      <c r="I55" s="2" t="str">
        <f>'Rådata planering Skarvar 2025'!K55</f>
        <v>-</v>
      </c>
      <c r="J55" s="2" t="str">
        <f>'Rådata planering Skarvar 2025'!M55</f>
        <v>ej</v>
      </c>
      <c r="K55" s="1">
        <f>'Rådata planering Skarvar 2025'!O55</f>
        <v>6</v>
      </c>
      <c r="L55" s="5" t="str">
        <f>'Rådata planering Skarvar 2025'!P55</f>
        <v>ej</v>
      </c>
    </row>
    <row r="56" spans="1:12" x14ac:dyDescent="0.25">
      <c r="A56" s="1">
        <f>'Rådata planering Skarvar 2025'!A56</f>
        <v>401</v>
      </c>
      <c r="B56" s="1" t="str">
        <f>'Rådata planering Skarvar 2025'!C56</f>
        <v>ÄS</v>
      </c>
      <c r="C56" s="1" t="str">
        <f>'Rådata planering Skarvar 2025'!D56</f>
        <v>Dilatationsanordning - DA-SA60-600-BS</v>
      </c>
      <c r="D56" s="1" t="str">
        <f>'Rådata planering Skarvar 2025'!E56</f>
        <v>DA-SA60-600-BS</v>
      </c>
      <c r="E56" s="1" t="str">
        <f>'Rådata planering Skarvar 2025'!G56</f>
        <v>B5</v>
      </c>
      <c r="F56" s="1" t="str">
        <f>'Rådata planering Skarvar 2025'!H56</f>
        <v>6+  57</v>
      </c>
      <c r="G56" s="1" t="str">
        <f>'Rådata planering Skarvar 2025'!I56</f>
        <v>6+  74</v>
      </c>
      <c r="H56" s="1">
        <f>'Rådata planering Skarvar 2025'!J56</f>
        <v>1</v>
      </c>
      <c r="I56" s="2" t="str">
        <f>'Rådata planering Skarvar 2025'!K56</f>
        <v>-</v>
      </c>
      <c r="J56" s="2" t="str">
        <f>'Rådata planering Skarvar 2025'!M56</f>
        <v>ej</v>
      </c>
      <c r="K56" s="1">
        <f>'Rådata planering Skarvar 2025'!O56</f>
        <v>6</v>
      </c>
      <c r="L56" s="5" t="str">
        <f>'Rådata planering Skarvar 2025'!P56</f>
        <v>ej</v>
      </c>
    </row>
    <row r="57" spans="1:12" x14ac:dyDescent="0.25">
      <c r="A57" s="1">
        <f>'Rådata planering Skarvar 2025'!A57</f>
        <v>405</v>
      </c>
      <c r="B57" s="1" t="str">
        <f>'Rådata planering Skarvar 2025'!C57</f>
        <v>NST</v>
      </c>
      <c r="C57" s="1" t="str">
        <f>'Rådata planering Skarvar 2025'!D57</f>
        <v>Dilatationsanordning - DA-60E-300-BS-Bdel</v>
      </c>
      <c r="D57" s="1" t="str">
        <f>'Rådata planering Skarvar 2025'!E57</f>
        <v>DA-60E-300-BS-Bdel</v>
      </c>
      <c r="E57" s="1" t="str">
        <f>'Rådata planering Skarvar 2025'!G57</f>
        <v>B1</v>
      </c>
      <c r="F57" s="1" t="str">
        <f>'Rådata planering Skarvar 2025'!H57</f>
        <v>1+ 723</v>
      </c>
      <c r="G57" s="1" t="str">
        <f>'Rådata planering Skarvar 2025'!I57</f>
        <v>1+ 733</v>
      </c>
      <c r="H57" s="1">
        <f>'Rådata planering Skarvar 2025'!J57</f>
        <v>1</v>
      </c>
      <c r="I57" s="2" t="str">
        <f>'Rådata planering Skarvar 2025'!K57</f>
        <v>-</v>
      </c>
      <c r="J57" s="2" t="str">
        <f>'Rådata planering Skarvar 2025'!M57</f>
        <v>ej</v>
      </c>
      <c r="K57" s="1">
        <f>'Rådata planering Skarvar 2025'!O57</f>
        <v>6</v>
      </c>
      <c r="L57" s="5" t="str">
        <f>'Rådata planering Skarvar 2025'!P57</f>
        <v>ej</v>
      </c>
    </row>
    <row r="58" spans="1:12" x14ac:dyDescent="0.25">
      <c r="A58" s="1">
        <f>'Rådata planering Skarvar 2025'!A58</f>
        <v>410</v>
      </c>
      <c r="B58" s="1" t="str">
        <f>'Rådata planering Skarvar 2025'!C58</f>
        <v>SÖD</v>
      </c>
      <c r="C58" s="1" t="str">
        <f>'Rådata planering Skarvar 2025'!D58</f>
        <v>Dilatationsanordning - DA-SA60-300-BS</v>
      </c>
      <c r="D58" s="1" t="str">
        <f>'Rådata planering Skarvar 2025'!E58</f>
        <v>DA-SA60-300-BS</v>
      </c>
      <c r="E58" s="1" t="str">
        <f>'Rådata planering Skarvar 2025'!G58</f>
        <v>B4</v>
      </c>
      <c r="F58" s="1" t="str">
        <f>'Rådata planering Skarvar 2025'!H58</f>
        <v>35+ 473</v>
      </c>
      <c r="G58" s="1" t="str">
        <f>'Rådata planering Skarvar 2025'!I58</f>
        <v>35+ 490</v>
      </c>
      <c r="H58" s="1">
        <f>'Rådata planering Skarvar 2025'!J58</f>
        <v>1</v>
      </c>
      <c r="I58" s="2" t="str">
        <f>'Rådata planering Skarvar 2025'!K58</f>
        <v>-</v>
      </c>
      <c r="J58" s="2" t="str">
        <f>'Rådata planering Skarvar 2025'!M58</f>
        <v>ej</v>
      </c>
      <c r="K58" s="1">
        <f>'Rådata planering Skarvar 2025'!O58</f>
        <v>34</v>
      </c>
      <c r="L58" s="5" t="str">
        <f>'Rådata planering Skarvar 2025'!P58</f>
        <v>ej</v>
      </c>
    </row>
    <row r="59" spans="1:12" x14ac:dyDescent="0.25">
      <c r="A59" s="1">
        <f>'Rådata planering Skarvar 2025'!A59</f>
        <v>410</v>
      </c>
      <c r="B59" s="1" t="str">
        <f>'Rådata planering Skarvar 2025'!C59</f>
        <v>SÖD</v>
      </c>
      <c r="C59" s="1" t="str">
        <f>'Rådata planering Skarvar 2025'!D59</f>
        <v>Dilatationsanordning - DA-SA60-300-BS</v>
      </c>
      <c r="D59" s="1" t="str">
        <f>'Rådata planering Skarvar 2025'!E59</f>
        <v>DA-SA60-300-BS</v>
      </c>
      <c r="E59" s="1" t="str">
        <f>'Rådata planering Skarvar 2025'!G59</f>
        <v>B4</v>
      </c>
      <c r="F59" s="1" t="str">
        <f>'Rådata planering Skarvar 2025'!H59</f>
        <v>35+ 478</v>
      </c>
      <c r="G59" s="1" t="str">
        <f>'Rådata planering Skarvar 2025'!I59</f>
        <v>35+ 495</v>
      </c>
      <c r="H59" s="1">
        <f>'Rådata planering Skarvar 2025'!J59</f>
        <v>1</v>
      </c>
      <c r="I59" s="2" t="str">
        <f>'Rådata planering Skarvar 2025'!K59</f>
        <v>-</v>
      </c>
      <c r="J59" s="2" t="str">
        <f>'Rådata planering Skarvar 2025'!M59</f>
        <v>ej</v>
      </c>
      <c r="K59" s="1">
        <f>'Rådata planering Skarvar 2025'!O59</f>
        <v>34</v>
      </c>
      <c r="L59" s="5" t="str">
        <f>'Rådata planering Skarvar 2025'!P59</f>
        <v>ej</v>
      </c>
    </row>
    <row r="60" spans="1:12" x14ac:dyDescent="0.25">
      <c r="A60" s="1">
        <f>'Rådata planering Skarvar 2025'!A60</f>
        <v>410</v>
      </c>
      <c r="B60" s="1" t="str">
        <f>'Rådata planering Skarvar 2025'!C60</f>
        <v>SÖD</v>
      </c>
      <c r="C60" s="1" t="str">
        <f>'Rådata planering Skarvar 2025'!D60</f>
        <v>Skarv öppningsbar bro - Bladskarv</v>
      </c>
      <c r="D60" s="1" t="str">
        <f>'Rådata planering Skarvar 2025'!E60</f>
        <v>Bladskarv</v>
      </c>
      <c r="E60" s="1" t="str">
        <f>'Rådata planering Skarvar 2025'!G60</f>
        <v>B4</v>
      </c>
      <c r="F60" s="1" t="str">
        <f>'Rådata planering Skarvar 2025'!H60</f>
        <v>35+ 500</v>
      </c>
      <c r="G60" s="1" t="str">
        <f>'Rådata planering Skarvar 2025'!I60</f>
        <v>35+ 500</v>
      </c>
      <c r="H60" s="1">
        <f>'Rådata planering Skarvar 2025'!J60</f>
        <v>2</v>
      </c>
      <c r="I60" s="2" t="str">
        <f>'Rådata planering Skarvar 2025'!K60</f>
        <v>-</v>
      </c>
      <c r="J60" s="2" t="str">
        <f>'Rådata planering Skarvar 2025'!M60</f>
        <v>-</v>
      </c>
      <c r="K60" s="1">
        <f>'Rådata planering Skarvar 2025'!O60</f>
        <v>6</v>
      </c>
      <c r="L60" s="5">
        <f>'Rådata planering Skarvar 2025'!P60</f>
        <v>34</v>
      </c>
    </row>
    <row r="61" spans="1:12" x14ac:dyDescent="0.25">
      <c r="A61" s="1">
        <f>'Rådata planering Skarvar 2025'!A61</f>
        <v>410</v>
      </c>
      <c r="B61" s="1" t="str">
        <f>'Rådata planering Skarvar 2025'!C61</f>
        <v>SÖD</v>
      </c>
      <c r="C61" s="1" t="str">
        <f>'Rådata planering Skarvar 2025'!D61</f>
        <v>Skarv öppningsbar bro - Bladskarv</v>
      </c>
      <c r="D61" s="1" t="str">
        <f>'Rådata planering Skarvar 2025'!E61</f>
        <v>Bladskarv</v>
      </c>
      <c r="E61" s="1" t="str">
        <f>'Rådata planering Skarvar 2025'!G61</f>
        <v>B4</v>
      </c>
      <c r="F61" s="1" t="str">
        <f>'Rådata planering Skarvar 2025'!H61</f>
        <v>35+ 500</v>
      </c>
      <c r="G61" s="1" t="str">
        <f>'Rådata planering Skarvar 2025'!I61</f>
        <v>35+ 500</v>
      </c>
      <c r="H61" s="1">
        <f>'Rådata planering Skarvar 2025'!J61</f>
        <v>2</v>
      </c>
      <c r="I61" s="2" t="str">
        <f>'Rådata planering Skarvar 2025'!K61</f>
        <v>-</v>
      </c>
      <c r="J61" s="2" t="str">
        <f>'Rådata planering Skarvar 2025'!M61</f>
        <v>-</v>
      </c>
      <c r="K61" s="1">
        <f>'Rådata planering Skarvar 2025'!O61</f>
        <v>6</v>
      </c>
      <c r="L61" s="5">
        <f>'Rådata planering Skarvar 2025'!P61</f>
        <v>34</v>
      </c>
    </row>
    <row r="62" spans="1:12" x14ac:dyDescent="0.25">
      <c r="A62" s="1">
        <f>'Rådata planering Skarvar 2025'!A62</f>
        <v>410</v>
      </c>
      <c r="B62" s="1" t="str">
        <f>'Rådata planering Skarvar 2025'!C62</f>
        <v>SÖD</v>
      </c>
      <c r="C62" s="1" t="str">
        <f>'Rådata planering Skarvar 2025'!D62</f>
        <v>Skarv öppningsbar bro - Bladskarv</v>
      </c>
      <c r="D62" s="1" t="str">
        <f>'Rådata planering Skarvar 2025'!E62</f>
        <v>Bladskarv</v>
      </c>
      <c r="E62" s="1" t="str">
        <f>'Rådata planering Skarvar 2025'!G62</f>
        <v>B4</v>
      </c>
      <c r="F62" s="1" t="str">
        <f>'Rådata planering Skarvar 2025'!H62</f>
        <v>35+ 506</v>
      </c>
      <c r="G62" s="1" t="str">
        <f>'Rådata planering Skarvar 2025'!I62</f>
        <v>35+ 506</v>
      </c>
      <c r="H62" s="1">
        <f>'Rådata planering Skarvar 2025'!J62</f>
        <v>2</v>
      </c>
      <c r="I62" s="2" t="str">
        <f>'Rådata planering Skarvar 2025'!K62</f>
        <v>-</v>
      </c>
      <c r="J62" s="2" t="str">
        <f>'Rådata planering Skarvar 2025'!M62</f>
        <v>-</v>
      </c>
      <c r="K62" s="1">
        <f>'Rådata planering Skarvar 2025'!O62</f>
        <v>6</v>
      </c>
      <c r="L62" s="5">
        <f>'Rådata planering Skarvar 2025'!P62</f>
        <v>34</v>
      </c>
    </row>
    <row r="63" spans="1:12" x14ac:dyDescent="0.25">
      <c r="A63" s="1">
        <f>'Rådata planering Skarvar 2025'!A63</f>
        <v>410</v>
      </c>
      <c r="B63" s="1" t="str">
        <f>'Rådata planering Skarvar 2025'!C63</f>
        <v>SÖD</v>
      </c>
      <c r="C63" s="1" t="str">
        <f>'Rådata planering Skarvar 2025'!D63</f>
        <v>Skarv öppningsbar bro - Bladskarv</v>
      </c>
      <c r="D63" s="1" t="str">
        <f>'Rådata planering Skarvar 2025'!E63</f>
        <v>Bladskarv</v>
      </c>
      <c r="E63" s="1" t="str">
        <f>'Rådata planering Skarvar 2025'!G63</f>
        <v>B4</v>
      </c>
      <c r="F63" s="1" t="str">
        <f>'Rådata planering Skarvar 2025'!H63</f>
        <v>35+ 506</v>
      </c>
      <c r="G63" s="1" t="str">
        <f>'Rådata planering Skarvar 2025'!I63</f>
        <v>35+ 506</v>
      </c>
      <c r="H63" s="1">
        <f>'Rådata planering Skarvar 2025'!J63</f>
        <v>2</v>
      </c>
      <c r="I63" s="2" t="str">
        <f>'Rådata planering Skarvar 2025'!K63</f>
        <v>-</v>
      </c>
      <c r="J63" s="2" t="str">
        <f>'Rådata planering Skarvar 2025'!M63</f>
        <v>-</v>
      </c>
      <c r="K63" s="1">
        <f>'Rådata planering Skarvar 2025'!O63</f>
        <v>6</v>
      </c>
      <c r="L63" s="5">
        <f>'Rådata planering Skarvar 2025'!P63</f>
        <v>34</v>
      </c>
    </row>
    <row r="64" spans="1:12" x14ac:dyDescent="0.25">
      <c r="A64" s="1">
        <f>'Rådata planering Skarvar 2025'!A64</f>
        <v>410</v>
      </c>
      <c r="B64" s="1" t="str">
        <f>'Rådata planering Skarvar 2025'!C64</f>
        <v>SÖD</v>
      </c>
      <c r="C64" s="1" t="str">
        <f>'Rådata planering Skarvar 2025'!D64</f>
        <v>Dilatationsanordning - DA-SA60-300-BS</v>
      </c>
      <c r="D64" s="1" t="str">
        <f>'Rådata planering Skarvar 2025'!E64</f>
        <v>DA-SA60-300-BS</v>
      </c>
      <c r="E64" s="1" t="str">
        <f>'Rådata planering Skarvar 2025'!G64</f>
        <v>B4</v>
      </c>
      <c r="F64" s="1" t="str">
        <f>'Rådata planering Skarvar 2025'!H64</f>
        <v>35+ 552</v>
      </c>
      <c r="G64" s="1" t="str">
        <f>'Rådata planering Skarvar 2025'!I64</f>
        <v>35+ 569</v>
      </c>
      <c r="H64" s="1">
        <f>'Rådata planering Skarvar 2025'!J64</f>
        <v>1</v>
      </c>
      <c r="I64" s="2" t="str">
        <f>'Rådata planering Skarvar 2025'!K64</f>
        <v>-</v>
      </c>
      <c r="J64" s="2" t="str">
        <f>'Rådata planering Skarvar 2025'!M64</f>
        <v>ej</v>
      </c>
      <c r="K64" s="1">
        <f>'Rådata planering Skarvar 2025'!O64</f>
        <v>34</v>
      </c>
      <c r="L64" s="5" t="str">
        <f>'Rådata planering Skarvar 2025'!P64</f>
        <v>ej</v>
      </c>
    </row>
    <row r="65" spans="1:12" x14ac:dyDescent="0.25">
      <c r="A65" s="1">
        <f>'Rådata planering Skarvar 2025'!A65</f>
        <v>410</v>
      </c>
      <c r="B65" s="1" t="str">
        <f>'Rådata planering Skarvar 2025'!C65</f>
        <v>SÖD</v>
      </c>
      <c r="C65" s="1" t="str">
        <f>'Rådata planering Skarvar 2025'!D65</f>
        <v>Skarv öppningsbar bro - Bladskarv</v>
      </c>
      <c r="D65" s="1" t="str">
        <f>'Rådata planering Skarvar 2025'!E65</f>
        <v>Bladskarv</v>
      </c>
      <c r="E65" s="1" t="str">
        <f>'Rådata planering Skarvar 2025'!G65</f>
        <v>B4</v>
      </c>
      <c r="F65" s="1" t="str">
        <f>'Rådata planering Skarvar 2025'!H65</f>
        <v>35+ 553</v>
      </c>
      <c r="G65" s="1" t="str">
        <f>'Rådata planering Skarvar 2025'!I65</f>
        <v>35+ 553</v>
      </c>
      <c r="H65" s="1">
        <f>'Rådata planering Skarvar 2025'!J65</f>
        <v>2</v>
      </c>
      <c r="I65" s="2" t="str">
        <f>'Rådata planering Skarvar 2025'!K65</f>
        <v>-</v>
      </c>
      <c r="J65" s="2" t="str">
        <f>'Rådata planering Skarvar 2025'!M65</f>
        <v>-</v>
      </c>
      <c r="K65" s="1">
        <f>'Rådata planering Skarvar 2025'!O65</f>
        <v>6</v>
      </c>
      <c r="L65" s="5">
        <f>'Rådata planering Skarvar 2025'!P65</f>
        <v>34</v>
      </c>
    </row>
    <row r="66" spans="1:12" x14ac:dyDescent="0.25">
      <c r="A66" s="1">
        <f>'Rådata planering Skarvar 2025'!A66</f>
        <v>410</v>
      </c>
      <c r="B66" s="1" t="str">
        <f>'Rådata planering Skarvar 2025'!C66</f>
        <v>SÖD</v>
      </c>
      <c r="C66" s="1" t="str">
        <f>'Rådata planering Skarvar 2025'!D66</f>
        <v>Skarv öppningsbar bro - Bladskarv</v>
      </c>
      <c r="D66" s="1" t="str">
        <f>'Rådata planering Skarvar 2025'!E66</f>
        <v>Bladskarv</v>
      </c>
      <c r="E66" s="1" t="str">
        <f>'Rådata planering Skarvar 2025'!G66</f>
        <v>B4</v>
      </c>
      <c r="F66" s="1" t="str">
        <f>'Rådata planering Skarvar 2025'!H66</f>
        <v>35+ 553</v>
      </c>
      <c r="G66" s="1" t="str">
        <f>'Rådata planering Skarvar 2025'!I66</f>
        <v>35+ 553</v>
      </c>
      <c r="H66" s="1">
        <f>'Rådata planering Skarvar 2025'!J66</f>
        <v>2</v>
      </c>
      <c r="I66" s="2" t="str">
        <f>'Rådata planering Skarvar 2025'!K66</f>
        <v>-</v>
      </c>
      <c r="J66" s="2" t="str">
        <f>'Rådata planering Skarvar 2025'!M66</f>
        <v>-</v>
      </c>
      <c r="K66" s="1">
        <f>'Rådata planering Skarvar 2025'!O66</f>
        <v>6</v>
      </c>
      <c r="L66" s="5">
        <f>'Rådata planering Skarvar 2025'!P66</f>
        <v>34</v>
      </c>
    </row>
    <row r="67" spans="1:12" x14ac:dyDescent="0.25">
      <c r="A67" s="1">
        <f>'Rådata planering Skarvar 2025'!A67</f>
        <v>410</v>
      </c>
      <c r="B67" s="1" t="str">
        <f>'Rådata planering Skarvar 2025'!C67</f>
        <v>SÖD</v>
      </c>
      <c r="C67" s="1" t="str">
        <f>'Rådata planering Skarvar 2025'!D67</f>
        <v>Dilatationsanordning - DA-SA60-300-BS</v>
      </c>
      <c r="D67" s="1" t="str">
        <f>'Rådata planering Skarvar 2025'!E67</f>
        <v>DA-SA60-300-BS</v>
      </c>
      <c r="E67" s="1" t="str">
        <f>'Rådata planering Skarvar 2025'!G67</f>
        <v>B4</v>
      </c>
      <c r="F67" s="1" t="str">
        <f>'Rådata planering Skarvar 2025'!H67</f>
        <v>35+ 554</v>
      </c>
      <c r="G67" s="1" t="str">
        <f>'Rådata planering Skarvar 2025'!I67</f>
        <v>35+ 571</v>
      </c>
      <c r="H67" s="1">
        <f>'Rådata planering Skarvar 2025'!J67</f>
        <v>1</v>
      </c>
      <c r="I67" s="2" t="str">
        <f>'Rådata planering Skarvar 2025'!K67</f>
        <v>-</v>
      </c>
      <c r="J67" s="2" t="str">
        <f>'Rådata planering Skarvar 2025'!M67</f>
        <v>ej</v>
      </c>
      <c r="K67" s="1">
        <f>'Rådata planering Skarvar 2025'!O67</f>
        <v>34</v>
      </c>
      <c r="L67" s="5" t="str">
        <f>'Rådata planering Skarvar 2025'!P67</f>
        <v>ej</v>
      </c>
    </row>
    <row r="68" spans="1:12" x14ac:dyDescent="0.25">
      <c r="A68" s="1">
        <f>'Rådata planering Skarvar 2025'!A68</f>
        <v>410</v>
      </c>
      <c r="B68" s="1" t="str">
        <f>'Rådata planering Skarvar 2025'!C68</f>
        <v>SÖD</v>
      </c>
      <c r="C68" s="1" t="str">
        <f>'Rådata planering Skarvar 2025'!D68</f>
        <v>Skarv öppningsbar bro - Bladskarv</v>
      </c>
      <c r="D68" s="1" t="str">
        <f>'Rådata planering Skarvar 2025'!E68</f>
        <v>Bladskarv</v>
      </c>
      <c r="E68" s="1" t="str">
        <f>'Rådata planering Skarvar 2025'!G68</f>
        <v>B4</v>
      </c>
      <c r="F68" s="1" t="str">
        <f>'Rådata planering Skarvar 2025'!H68</f>
        <v>35+ 559</v>
      </c>
      <c r="G68" s="1" t="str">
        <f>'Rådata planering Skarvar 2025'!I68</f>
        <v>35+ 559</v>
      </c>
      <c r="H68" s="1">
        <f>'Rådata planering Skarvar 2025'!J68</f>
        <v>2</v>
      </c>
      <c r="I68" s="2" t="str">
        <f>'Rådata planering Skarvar 2025'!K68</f>
        <v>-</v>
      </c>
      <c r="J68" s="2" t="str">
        <f>'Rådata planering Skarvar 2025'!M68</f>
        <v>-</v>
      </c>
      <c r="K68" s="1">
        <f>'Rådata planering Skarvar 2025'!O68</f>
        <v>6</v>
      </c>
      <c r="L68" s="5">
        <f>'Rådata planering Skarvar 2025'!P68</f>
        <v>34</v>
      </c>
    </row>
    <row r="69" spans="1:12" x14ac:dyDescent="0.25">
      <c r="A69" s="1">
        <f>'Rådata planering Skarvar 2025'!A69</f>
        <v>410</v>
      </c>
      <c r="B69" s="1" t="str">
        <f>'Rådata planering Skarvar 2025'!C69</f>
        <v>SÖD</v>
      </c>
      <c r="C69" s="1" t="str">
        <f>'Rådata planering Skarvar 2025'!D69</f>
        <v>Skarv öppningsbar bro - Bladskarv</v>
      </c>
      <c r="D69" s="1" t="str">
        <f>'Rådata planering Skarvar 2025'!E69</f>
        <v>Bladskarv</v>
      </c>
      <c r="E69" s="1" t="str">
        <f>'Rådata planering Skarvar 2025'!G69</f>
        <v>B4</v>
      </c>
      <c r="F69" s="1" t="str">
        <f>'Rådata planering Skarvar 2025'!H69</f>
        <v>35+ 559</v>
      </c>
      <c r="G69" s="1" t="str">
        <f>'Rådata planering Skarvar 2025'!I69</f>
        <v>35+ 559</v>
      </c>
      <c r="H69" s="1">
        <f>'Rådata planering Skarvar 2025'!J69</f>
        <v>2</v>
      </c>
      <c r="I69" s="2" t="str">
        <f>'Rådata planering Skarvar 2025'!K69</f>
        <v>-</v>
      </c>
      <c r="J69" s="2" t="str">
        <f>'Rådata planering Skarvar 2025'!M69</f>
        <v>-</v>
      </c>
      <c r="K69" s="1">
        <f>'Rådata planering Skarvar 2025'!O69</f>
        <v>6</v>
      </c>
      <c r="L69" s="5">
        <f>'Rådata planering Skarvar 2025'!P69</f>
        <v>34</v>
      </c>
    </row>
    <row r="70" spans="1:12" x14ac:dyDescent="0.25">
      <c r="A70" s="1">
        <f>'Rådata planering Skarvar 2025'!A70</f>
        <v>410</v>
      </c>
      <c r="B70" s="1" t="str">
        <f>'Rådata planering Skarvar 2025'!C70</f>
        <v>SÖD</v>
      </c>
      <c r="C70" s="1" t="str">
        <f>'Rådata planering Skarvar 2025'!D70</f>
        <v>Dilatationsanordning - DA-SA60-300-BS</v>
      </c>
      <c r="D70" s="1" t="str">
        <f>'Rådata planering Skarvar 2025'!E70</f>
        <v>DA-SA60-300-BS</v>
      </c>
      <c r="E70" s="1" t="str">
        <f>'Rådata planering Skarvar 2025'!G70</f>
        <v>B4</v>
      </c>
      <c r="F70" s="1" t="str">
        <f>'Rådata planering Skarvar 2025'!H70</f>
        <v>35+ 713</v>
      </c>
      <c r="G70" s="1" t="str">
        <f>'Rådata planering Skarvar 2025'!I70</f>
        <v>35+ 730</v>
      </c>
      <c r="H70" s="1">
        <f>'Rådata planering Skarvar 2025'!J70</f>
        <v>1</v>
      </c>
      <c r="I70" s="2" t="str">
        <f>'Rådata planering Skarvar 2025'!K70</f>
        <v>-</v>
      </c>
      <c r="J70" s="2" t="str">
        <f>'Rådata planering Skarvar 2025'!M70</f>
        <v>ej</v>
      </c>
      <c r="K70" s="1">
        <f>'Rådata planering Skarvar 2025'!O70</f>
        <v>34</v>
      </c>
      <c r="L70" s="5" t="str">
        <f>'Rådata planering Skarvar 2025'!P70</f>
        <v>ej</v>
      </c>
    </row>
    <row r="71" spans="1:12" x14ac:dyDescent="0.25">
      <c r="A71" s="1">
        <f>'Rådata planering Skarvar 2025'!A71</f>
        <v>418</v>
      </c>
      <c r="B71" s="1" t="str">
        <f>'Rådata planering Skarvar 2025'!C71</f>
        <v>SÖÖ</v>
      </c>
      <c r="C71" s="1" t="str">
        <f>'Rådata planering Skarvar 2025'!D71</f>
        <v>Dilatationsanordning - DA-60E-600-BS-S</v>
      </c>
      <c r="D71" s="1" t="str">
        <f>'Rådata planering Skarvar 2025'!E71</f>
        <v>DA-60E-600-BS-S</v>
      </c>
      <c r="E71" s="1" t="str">
        <f>'Rådata planering Skarvar 2025'!G71</f>
        <v>B5</v>
      </c>
      <c r="F71" s="1" t="str">
        <f>'Rådata planering Skarvar 2025'!H71</f>
        <v>1+ 617</v>
      </c>
      <c r="G71" s="1" t="str">
        <f>'Rådata planering Skarvar 2025'!I71</f>
        <v>1+ 640</v>
      </c>
      <c r="H71" s="1">
        <f>'Rådata planering Skarvar 2025'!J71</f>
        <v>1</v>
      </c>
      <c r="I71" s="2" t="str">
        <f>'Rådata planering Skarvar 2025'!K71</f>
        <v>-</v>
      </c>
      <c r="J71" s="2" t="str">
        <f>'Rådata planering Skarvar 2025'!M71</f>
        <v>ej</v>
      </c>
      <c r="K71" s="1">
        <f>'Rådata planering Skarvar 2025'!O71</f>
        <v>34</v>
      </c>
      <c r="L71" s="5" t="str">
        <f>'Rådata planering Skarvar 2025'!P71</f>
        <v>ej</v>
      </c>
    </row>
    <row r="72" spans="1:12" x14ac:dyDescent="0.25">
      <c r="A72" s="1">
        <f>'Rådata planering Skarvar 2025'!A72</f>
        <v>418</v>
      </c>
      <c r="B72" s="1" t="str">
        <f>'Rådata planering Skarvar 2025'!C72</f>
        <v>SÖÖ</v>
      </c>
      <c r="C72" s="1" t="str">
        <f>'Rådata planering Skarvar 2025'!D72</f>
        <v>Dilatationsanordning - DA-60E-600-BS-S</v>
      </c>
      <c r="D72" s="1" t="str">
        <f>'Rådata planering Skarvar 2025'!E72</f>
        <v>DA-60E-600-BS-S</v>
      </c>
      <c r="E72" s="1" t="str">
        <f>'Rådata planering Skarvar 2025'!G72</f>
        <v>B5</v>
      </c>
      <c r="F72" s="1" t="str">
        <f>'Rådata planering Skarvar 2025'!H72</f>
        <v>1+ 626</v>
      </c>
      <c r="G72" s="1" t="str">
        <f>'Rådata planering Skarvar 2025'!I72</f>
        <v>1+ 642</v>
      </c>
      <c r="H72" s="1">
        <f>'Rådata planering Skarvar 2025'!J72</f>
        <v>1</v>
      </c>
      <c r="I72" s="2" t="str">
        <f>'Rådata planering Skarvar 2025'!K72</f>
        <v>-</v>
      </c>
      <c r="J72" s="2" t="str">
        <f>'Rådata planering Skarvar 2025'!M72</f>
        <v>ej</v>
      </c>
      <c r="K72" s="1">
        <f>'Rådata planering Skarvar 2025'!O72</f>
        <v>34</v>
      </c>
      <c r="L72" s="5" t="str">
        <f>'Rådata planering Skarvar 2025'!P72</f>
        <v>ej</v>
      </c>
    </row>
    <row r="73" spans="1:12" x14ac:dyDescent="0.25">
      <c r="A73" s="1">
        <f>'Rådata planering Skarvar 2025'!A73</f>
        <v>418</v>
      </c>
      <c r="B73" s="1" t="str">
        <f>'Rådata planering Skarvar 2025'!C73</f>
        <v>SÖÖ</v>
      </c>
      <c r="C73" s="1" t="str">
        <f>'Rådata planering Skarvar 2025'!D73</f>
        <v>Dilatationsanordning - DA-60E-600-BS-S</v>
      </c>
      <c r="D73" s="1" t="str">
        <f>'Rådata planering Skarvar 2025'!E73</f>
        <v>DA-60E-600-BS-S</v>
      </c>
      <c r="E73" s="1" t="str">
        <f>'Rådata planering Skarvar 2025'!G73</f>
        <v>B5</v>
      </c>
      <c r="F73" s="1" t="str">
        <f>'Rådata planering Skarvar 2025'!H73</f>
        <v>1+ 999</v>
      </c>
      <c r="G73" s="1" t="str">
        <f>'Rådata planering Skarvar 2025'!I73</f>
        <v>2+  16</v>
      </c>
      <c r="H73" s="1">
        <f>'Rådata planering Skarvar 2025'!J73</f>
        <v>1</v>
      </c>
      <c r="I73" s="2" t="str">
        <f>'Rådata planering Skarvar 2025'!K73</f>
        <v>-</v>
      </c>
      <c r="J73" s="2" t="str">
        <f>'Rådata planering Skarvar 2025'!M73</f>
        <v>ej</v>
      </c>
      <c r="K73" s="1">
        <f>'Rådata planering Skarvar 2025'!O73</f>
        <v>34</v>
      </c>
      <c r="L73" s="5" t="str">
        <f>'Rådata planering Skarvar 2025'!P73</f>
        <v>ej</v>
      </c>
    </row>
    <row r="74" spans="1:12" x14ac:dyDescent="0.25">
      <c r="A74" s="1">
        <f>'Rådata planering Skarvar 2025'!A74</f>
        <v>418</v>
      </c>
      <c r="B74" s="1" t="str">
        <f>'Rådata planering Skarvar 2025'!C74</f>
        <v>SÖÖ</v>
      </c>
      <c r="C74" s="1" t="str">
        <f>'Rådata planering Skarvar 2025'!D74</f>
        <v>Dilatationsanordning - DA-60E-600-BS-S</v>
      </c>
      <c r="D74" s="1" t="str">
        <f>'Rådata planering Skarvar 2025'!E74</f>
        <v>DA-60E-600-BS-S</v>
      </c>
      <c r="E74" s="1" t="str">
        <f>'Rådata planering Skarvar 2025'!G74</f>
        <v>B5</v>
      </c>
      <c r="F74" s="1" t="str">
        <f>'Rådata planering Skarvar 2025'!H74</f>
        <v>2+  13</v>
      </c>
      <c r="G74" s="1" t="str">
        <f>'Rådata planering Skarvar 2025'!I74</f>
        <v>2+  30</v>
      </c>
      <c r="H74" s="1">
        <f>'Rådata planering Skarvar 2025'!J74</f>
        <v>1</v>
      </c>
      <c r="I74" s="2" t="str">
        <f>'Rådata planering Skarvar 2025'!K74</f>
        <v>-</v>
      </c>
      <c r="J74" s="2" t="str">
        <f>'Rådata planering Skarvar 2025'!M74</f>
        <v>ej</v>
      </c>
      <c r="K74" s="1">
        <f>'Rådata planering Skarvar 2025'!O74</f>
        <v>34</v>
      </c>
      <c r="L74" s="5" t="str">
        <f>'Rådata planering Skarvar 2025'!P74</f>
        <v>ej</v>
      </c>
    </row>
    <row r="75" spans="1:12" x14ac:dyDescent="0.25">
      <c r="A75" s="1">
        <f>'Rådata planering Skarvar 2025'!A75</f>
        <v>418</v>
      </c>
      <c r="B75" s="1" t="str">
        <f>'Rådata planering Skarvar 2025'!C75</f>
        <v>SÖÖ</v>
      </c>
      <c r="C75" s="1" t="str">
        <f>'Rådata planering Skarvar 2025'!D75</f>
        <v>Dilatationsanordning - DA-60E-600-BS-S</v>
      </c>
      <c r="D75" s="1" t="str">
        <f>'Rådata planering Skarvar 2025'!E75</f>
        <v>DA-60E-600-BS-S</v>
      </c>
      <c r="E75" s="1" t="str">
        <f>'Rådata planering Skarvar 2025'!G75</f>
        <v>B4</v>
      </c>
      <c r="F75" s="1" t="str">
        <f>'Rådata planering Skarvar 2025'!H75</f>
        <v>2+ 498</v>
      </c>
      <c r="G75" s="1" t="str">
        <f>'Rådata planering Skarvar 2025'!I75</f>
        <v>2+ 515</v>
      </c>
      <c r="H75" s="1">
        <f>'Rådata planering Skarvar 2025'!J75</f>
        <v>1</v>
      </c>
      <c r="I75" s="2" t="str">
        <f>'Rådata planering Skarvar 2025'!K75</f>
        <v>-</v>
      </c>
      <c r="J75" s="2" t="str">
        <f>'Rådata planering Skarvar 2025'!M75</f>
        <v>ej</v>
      </c>
      <c r="K75" s="1">
        <f>'Rådata planering Skarvar 2025'!O75</f>
        <v>34</v>
      </c>
      <c r="L75" s="5" t="str">
        <f>'Rådata planering Skarvar 2025'!P75</f>
        <v>ej</v>
      </c>
    </row>
    <row r="76" spans="1:12" x14ac:dyDescent="0.25">
      <c r="A76" s="1">
        <f>'Rådata planering Skarvar 2025'!A76</f>
        <v>418</v>
      </c>
      <c r="B76" s="1" t="str">
        <f>'Rådata planering Skarvar 2025'!C76</f>
        <v>SÖÖ</v>
      </c>
      <c r="C76" s="1" t="str">
        <f>'Rådata planering Skarvar 2025'!D76</f>
        <v>Dilatationsanordning - DA-60E-600-BS-S</v>
      </c>
      <c r="D76" s="1" t="str">
        <f>'Rådata planering Skarvar 2025'!E76</f>
        <v>DA-60E-600-BS-S</v>
      </c>
      <c r="E76" s="1" t="str">
        <f>'Rådata planering Skarvar 2025'!G76</f>
        <v>B4</v>
      </c>
      <c r="F76" s="1" t="str">
        <f>'Rådata planering Skarvar 2025'!H76</f>
        <v>2+ 513</v>
      </c>
      <c r="G76" s="1" t="str">
        <f>'Rådata planering Skarvar 2025'!I76</f>
        <v>2+ 529</v>
      </c>
      <c r="H76" s="1">
        <f>'Rådata planering Skarvar 2025'!J76</f>
        <v>1</v>
      </c>
      <c r="I76" s="2" t="str">
        <f>'Rådata planering Skarvar 2025'!K76</f>
        <v>-</v>
      </c>
      <c r="J76" s="2" t="str">
        <f>'Rådata planering Skarvar 2025'!M76</f>
        <v>ej</v>
      </c>
      <c r="K76" s="1">
        <f>'Rådata planering Skarvar 2025'!O76</f>
        <v>34</v>
      </c>
      <c r="L76" s="5" t="str">
        <f>'Rådata planering Skarvar 2025'!P76</f>
        <v>ej</v>
      </c>
    </row>
    <row r="77" spans="1:12" x14ac:dyDescent="0.25">
      <c r="A77" s="1">
        <f>'Rådata planering Skarvar 2025'!A77</f>
        <v>418</v>
      </c>
      <c r="B77" s="1" t="str">
        <f>'Rådata planering Skarvar 2025'!C77</f>
        <v>BJN - MSJ</v>
      </c>
      <c r="C77" s="1" t="str">
        <f>'Rådata planering Skarvar 2025'!D77</f>
        <v>Dilatationsanordning - DA-60E-300-BS-S-Bdel</v>
      </c>
      <c r="D77" s="1" t="str">
        <f>'Rådata planering Skarvar 2025'!E77</f>
        <v>DA-60E-300-BS-S-Bdel</v>
      </c>
      <c r="E77" s="1" t="str">
        <f>'Rådata planering Skarvar 2025'!G77</f>
        <v>B5</v>
      </c>
      <c r="F77" s="1" t="str">
        <f>'Rådata planering Skarvar 2025'!H77</f>
        <v>26+ 475</v>
      </c>
      <c r="G77" s="1" t="str">
        <f>'Rådata planering Skarvar 2025'!I77</f>
        <v>26+ 484</v>
      </c>
      <c r="H77" s="1">
        <f>'Rådata planering Skarvar 2025'!J77</f>
        <v>1</v>
      </c>
      <c r="I77" s="2" t="str">
        <f>'Rådata planering Skarvar 2025'!K77</f>
        <v>-</v>
      </c>
      <c r="J77" s="2" t="str">
        <f>'Rådata planering Skarvar 2025'!M77</f>
        <v>ej</v>
      </c>
      <c r="K77" s="1">
        <f>'Rådata planering Skarvar 2025'!O77</f>
        <v>34</v>
      </c>
      <c r="L77" s="5" t="str">
        <f>'Rådata planering Skarvar 2025'!P77</f>
        <v>ej</v>
      </c>
    </row>
    <row r="78" spans="1:12" x14ac:dyDescent="0.25">
      <c r="A78" s="1">
        <f>'Rådata planering Skarvar 2025'!A78</f>
        <v>418</v>
      </c>
      <c r="B78" s="1" t="str">
        <f>'Rådata planering Skarvar 2025'!C78</f>
        <v>BJN - MSJ</v>
      </c>
      <c r="C78" s="1" t="str">
        <f>'Rådata planering Skarvar 2025'!D78</f>
        <v>Dilatationsanordning - DA-60E-300-BS-S-Bdel</v>
      </c>
      <c r="D78" s="1" t="str">
        <f>'Rådata planering Skarvar 2025'!E78</f>
        <v>DA-60E-300-BS-S-Bdel</v>
      </c>
      <c r="E78" s="1" t="str">
        <f>'Rådata planering Skarvar 2025'!G78</f>
        <v>B5</v>
      </c>
      <c r="F78" s="1" t="str">
        <f>'Rådata planering Skarvar 2025'!H78</f>
        <v>26+ 475</v>
      </c>
      <c r="G78" s="1" t="str">
        <f>'Rådata planering Skarvar 2025'!I78</f>
        <v>26+ 484</v>
      </c>
      <c r="H78" s="1">
        <f>'Rådata planering Skarvar 2025'!J78</f>
        <v>1</v>
      </c>
      <c r="I78" s="2" t="str">
        <f>'Rådata planering Skarvar 2025'!K78</f>
        <v>-</v>
      </c>
      <c r="J78" s="2" t="str">
        <f>'Rådata planering Skarvar 2025'!M78</f>
        <v>ej</v>
      </c>
      <c r="K78" s="1">
        <f>'Rådata planering Skarvar 2025'!O78</f>
        <v>34</v>
      </c>
      <c r="L78" s="5" t="str">
        <f>'Rådata planering Skarvar 2025'!P78</f>
        <v>ej</v>
      </c>
    </row>
    <row r="79" spans="1:12" x14ac:dyDescent="0.25">
      <c r="A79" s="1">
        <f>'Rådata planering Skarvar 2025'!A79</f>
        <v>418</v>
      </c>
      <c r="B79" s="1" t="str">
        <f>'Rådata planering Skarvar 2025'!C79</f>
        <v>MSJ - SÖÖ</v>
      </c>
      <c r="C79" s="1" t="str">
        <f>'Rådata planering Skarvar 2025'!D79</f>
        <v>Dilatationsanordning - DA-60E-600-BS</v>
      </c>
      <c r="D79" s="1" t="str">
        <f>'Rådata planering Skarvar 2025'!E79</f>
        <v>DA-60E-600-BS</v>
      </c>
      <c r="E79" s="1" t="str">
        <f>'Rådata planering Skarvar 2025'!G79</f>
        <v>B5</v>
      </c>
      <c r="F79" s="1" t="str">
        <f>'Rådata planering Skarvar 2025'!H79</f>
        <v>35+ 564</v>
      </c>
      <c r="G79" s="1" t="str">
        <f>'Rådata planering Skarvar 2025'!I79</f>
        <v>35+ 580</v>
      </c>
      <c r="H79" s="1">
        <f>'Rådata planering Skarvar 2025'!J79</f>
        <v>1</v>
      </c>
      <c r="I79" s="2" t="str">
        <f>'Rådata planering Skarvar 2025'!K79</f>
        <v>-</v>
      </c>
      <c r="J79" s="2" t="str">
        <f>'Rådata planering Skarvar 2025'!M79</f>
        <v>ej</v>
      </c>
      <c r="K79" s="1">
        <f>'Rådata planering Skarvar 2025'!O79</f>
        <v>34</v>
      </c>
      <c r="L79" s="5" t="str">
        <f>'Rådata planering Skarvar 2025'!P79</f>
        <v>ej</v>
      </c>
    </row>
    <row r="80" spans="1:12" x14ac:dyDescent="0.25">
      <c r="A80" s="1">
        <f>'Rådata planering Skarvar 2025'!A80</f>
        <v>418</v>
      </c>
      <c r="B80" s="1" t="str">
        <f>'Rådata planering Skarvar 2025'!C80</f>
        <v>MSJ - SÖÖ</v>
      </c>
      <c r="C80" s="1" t="str">
        <f>'Rådata planering Skarvar 2025'!D80</f>
        <v>Dilatationsanordning - DA-60E-600-BS</v>
      </c>
      <c r="D80" s="1" t="str">
        <f>'Rådata planering Skarvar 2025'!E80</f>
        <v>DA-60E-600-BS</v>
      </c>
      <c r="E80" s="1" t="str">
        <f>'Rådata planering Skarvar 2025'!G80</f>
        <v>B5</v>
      </c>
      <c r="F80" s="1" t="str">
        <f>'Rådata planering Skarvar 2025'!H80</f>
        <v>35+ 564</v>
      </c>
      <c r="G80" s="1" t="str">
        <f>'Rådata planering Skarvar 2025'!I80</f>
        <v>35+ 580</v>
      </c>
      <c r="H80" s="1">
        <f>'Rådata planering Skarvar 2025'!J80</f>
        <v>1</v>
      </c>
      <c r="I80" s="2" t="str">
        <f>'Rådata planering Skarvar 2025'!K80</f>
        <v>-</v>
      </c>
      <c r="J80" s="2" t="str">
        <f>'Rådata planering Skarvar 2025'!M80</f>
        <v>ej</v>
      </c>
      <c r="K80" s="1">
        <f>'Rådata planering Skarvar 2025'!O80</f>
        <v>34</v>
      </c>
      <c r="L80" s="5" t="str">
        <f>'Rådata planering Skarvar 2025'!P80</f>
        <v>ej</v>
      </c>
    </row>
    <row r="81" spans="1:12" x14ac:dyDescent="0.25">
      <c r="A81" s="1">
        <f>'Rådata planering Skarvar 2025'!A81</f>
        <v>418</v>
      </c>
      <c r="B81" s="1" t="str">
        <f>'Rådata planering Skarvar 2025'!C81</f>
        <v>MSJ - SÖÖ</v>
      </c>
      <c r="C81" s="1" t="str">
        <f>'Rådata planering Skarvar 2025'!D81</f>
        <v>Dilatationsanordning - DA-60E-600-BS-S</v>
      </c>
      <c r="D81" s="1" t="str">
        <f>'Rådata planering Skarvar 2025'!E81</f>
        <v>DA-60E-600-BS-S</v>
      </c>
      <c r="E81" s="1" t="str">
        <f>'Rådata planering Skarvar 2025'!G81</f>
        <v>B5</v>
      </c>
      <c r="F81" s="1" t="str">
        <f>'Rådata planering Skarvar 2025'!H81</f>
        <v>36+ 118</v>
      </c>
      <c r="G81" s="1" t="str">
        <f>'Rådata planering Skarvar 2025'!I81</f>
        <v>36+ 135</v>
      </c>
      <c r="H81" s="1">
        <f>'Rådata planering Skarvar 2025'!J81</f>
        <v>1</v>
      </c>
      <c r="I81" s="2" t="str">
        <f>'Rådata planering Skarvar 2025'!K81</f>
        <v>-</v>
      </c>
      <c r="J81" s="2" t="str">
        <f>'Rådata planering Skarvar 2025'!M81</f>
        <v>ej</v>
      </c>
      <c r="K81" s="1">
        <f>'Rådata planering Skarvar 2025'!O81</f>
        <v>34</v>
      </c>
      <c r="L81" s="5" t="str">
        <f>'Rådata planering Skarvar 2025'!P81</f>
        <v>ej</v>
      </c>
    </row>
    <row r="82" spans="1:12" x14ac:dyDescent="0.25">
      <c r="A82" s="1">
        <f>'Rådata planering Skarvar 2025'!A82</f>
        <v>418</v>
      </c>
      <c r="B82" s="1" t="str">
        <f>'Rådata planering Skarvar 2025'!C82</f>
        <v>MSJ - SÖÖ</v>
      </c>
      <c r="C82" s="1" t="str">
        <f>'Rådata planering Skarvar 2025'!D82</f>
        <v>Dilatationsanordning - DA-60E-600-BS-S</v>
      </c>
      <c r="D82" s="1" t="str">
        <f>'Rådata planering Skarvar 2025'!E82</f>
        <v>DA-60E-600-BS-S</v>
      </c>
      <c r="E82" s="1" t="str">
        <f>'Rådata planering Skarvar 2025'!G82</f>
        <v>B5</v>
      </c>
      <c r="F82" s="1" t="str">
        <f>'Rådata planering Skarvar 2025'!H82</f>
        <v>36+ 119</v>
      </c>
      <c r="G82" s="1" t="str">
        <f>'Rådata planering Skarvar 2025'!I82</f>
        <v>36+ 135</v>
      </c>
      <c r="H82" s="1">
        <f>'Rådata planering Skarvar 2025'!J82</f>
        <v>1</v>
      </c>
      <c r="I82" s="2" t="str">
        <f>'Rådata planering Skarvar 2025'!K82</f>
        <v>-</v>
      </c>
      <c r="J82" s="2" t="str">
        <f>'Rådata planering Skarvar 2025'!M82</f>
        <v>ej</v>
      </c>
      <c r="K82" s="1">
        <f>'Rådata planering Skarvar 2025'!O82</f>
        <v>34</v>
      </c>
      <c r="L82" s="5" t="str">
        <f>'Rådata planering Skarvar 2025'!P82</f>
        <v>ej</v>
      </c>
    </row>
    <row r="83" spans="1:12" x14ac:dyDescent="0.25">
      <c r="A83" s="1">
        <f>'Rådata planering Skarvar 2025'!A83</f>
        <v>418</v>
      </c>
      <c r="B83" s="1" t="str">
        <f>'Rådata planering Skarvar 2025'!C83</f>
        <v>SÖÖ</v>
      </c>
      <c r="C83" s="1" t="str">
        <f>'Rådata planering Skarvar 2025'!D83</f>
        <v>Dilatationsanordning - DA-60E-600-1-BS-S</v>
      </c>
      <c r="D83" s="1" t="str">
        <f>'Rådata planering Skarvar 2025'!E83</f>
        <v>DA-60E-600-1-BS-S</v>
      </c>
      <c r="E83" s="1" t="str">
        <f>'Rådata planering Skarvar 2025'!G83</f>
        <v>B5</v>
      </c>
      <c r="F83" s="1" t="str">
        <f>'Rådata planering Skarvar 2025'!H83</f>
        <v>36+ 448</v>
      </c>
      <c r="G83" s="1" t="str">
        <f>'Rådata planering Skarvar 2025'!I83</f>
        <v>36+ 465</v>
      </c>
      <c r="H83" s="1">
        <f>'Rådata planering Skarvar 2025'!J83</f>
        <v>1</v>
      </c>
      <c r="I83" s="2" t="str">
        <f>'Rådata planering Skarvar 2025'!K83</f>
        <v>-</v>
      </c>
      <c r="J83" s="2" t="str">
        <f>'Rådata planering Skarvar 2025'!M83</f>
        <v>ej</v>
      </c>
      <c r="K83" s="1">
        <f>'Rådata planering Skarvar 2025'!O83</f>
        <v>34</v>
      </c>
      <c r="L83" s="5" t="str">
        <f>'Rådata planering Skarvar 2025'!P83</f>
        <v>ej</v>
      </c>
    </row>
    <row r="84" spans="1:12" x14ac:dyDescent="0.25">
      <c r="A84" s="1">
        <f>'Rådata planering Skarvar 2025'!A84</f>
        <v>418</v>
      </c>
      <c r="B84" s="1" t="str">
        <f>'Rådata planering Skarvar 2025'!C84</f>
        <v>SÖÖ</v>
      </c>
      <c r="C84" s="1" t="str">
        <f>'Rådata planering Skarvar 2025'!D84</f>
        <v>Dilatationsanordning - DA-60E-600-1-BS-S</v>
      </c>
      <c r="D84" s="1" t="str">
        <f>'Rådata planering Skarvar 2025'!E84</f>
        <v>DA-60E-600-1-BS-S</v>
      </c>
      <c r="E84" s="1" t="str">
        <f>'Rådata planering Skarvar 2025'!G84</f>
        <v>B5</v>
      </c>
      <c r="F84" s="1" t="str">
        <f>'Rådata planering Skarvar 2025'!H84</f>
        <v>36+ 457</v>
      </c>
      <c r="G84" s="1" t="str">
        <f>'Rådata planering Skarvar 2025'!I84</f>
        <v>36+ 474</v>
      </c>
      <c r="H84" s="1">
        <f>'Rådata planering Skarvar 2025'!J84</f>
        <v>1</v>
      </c>
      <c r="I84" s="2" t="str">
        <f>'Rådata planering Skarvar 2025'!K84</f>
        <v>-</v>
      </c>
      <c r="J84" s="2" t="str">
        <f>'Rådata planering Skarvar 2025'!M84</f>
        <v>ej</v>
      </c>
      <c r="K84" s="1">
        <f>'Rådata planering Skarvar 2025'!O84</f>
        <v>34</v>
      </c>
      <c r="L84" s="5" t="str">
        <f>'Rådata planering Skarvar 2025'!P84</f>
        <v>ej</v>
      </c>
    </row>
    <row r="85" spans="1:12" x14ac:dyDescent="0.25">
      <c r="A85" s="1">
        <f>'Rådata planering Skarvar 2025'!A85</f>
        <v>418</v>
      </c>
      <c r="B85" s="1" t="str">
        <f>'Rådata planering Skarvar 2025'!C85</f>
        <v>SÖÖ</v>
      </c>
      <c r="C85" s="1" t="str">
        <f>'Rådata planering Skarvar 2025'!D85</f>
        <v>Dilatationsanordning - DA-60E-600-1-BS-S</v>
      </c>
      <c r="D85" s="1" t="str">
        <f>'Rådata planering Skarvar 2025'!E85</f>
        <v>DA-60E-600-1-BS-S</v>
      </c>
      <c r="E85" s="1" t="str">
        <f>'Rådata planering Skarvar 2025'!G85</f>
        <v>B5</v>
      </c>
      <c r="F85" s="1" t="str">
        <f>'Rådata planering Skarvar 2025'!H85</f>
        <v>36+ 867</v>
      </c>
      <c r="G85" s="1" t="str">
        <f>'Rådata planering Skarvar 2025'!I85</f>
        <v>36+ 884</v>
      </c>
      <c r="H85" s="1">
        <f>'Rådata planering Skarvar 2025'!J85</f>
        <v>1</v>
      </c>
      <c r="I85" s="2" t="str">
        <f>'Rådata planering Skarvar 2025'!K85</f>
        <v>-</v>
      </c>
      <c r="J85" s="2" t="str">
        <f>'Rådata planering Skarvar 2025'!M85</f>
        <v>ej</v>
      </c>
      <c r="K85" s="1">
        <f>'Rådata planering Skarvar 2025'!O85</f>
        <v>34</v>
      </c>
      <c r="L85" s="5" t="str">
        <f>'Rådata planering Skarvar 2025'!P85</f>
        <v>ej</v>
      </c>
    </row>
    <row r="86" spans="1:12" x14ac:dyDescent="0.25">
      <c r="A86" s="1">
        <f>'Rådata planering Skarvar 2025'!A86</f>
        <v>418</v>
      </c>
      <c r="B86" s="1" t="str">
        <f>'Rådata planering Skarvar 2025'!C86</f>
        <v>SÖÖ</v>
      </c>
      <c r="C86" s="1" t="str">
        <f>'Rådata planering Skarvar 2025'!D86</f>
        <v>Dilatationsanordning - DA-60E-600-1-BS-S</v>
      </c>
      <c r="D86" s="1" t="str">
        <f>'Rådata planering Skarvar 2025'!E86</f>
        <v>DA-60E-600-1-BS-S</v>
      </c>
      <c r="E86" s="1" t="str">
        <f>'Rådata planering Skarvar 2025'!G86</f>
        <v>B5</v>
      </c>
      <c r="F86" s="1" t="str">
        <f>'Rådata planering Skarvar 2025'!H86</f>
        <v>36+ 868</v>
      </c>
      <c r="G86" s="1" t="str">
        <f>'Rådata planering Skarvar 2025'!I86</f>
        <v>36+ 884</v>
      </c>
      <c r="H86" s="1">
        <f>'Rådata planering Skarvar 2025'!J86</f>
        <v>1</v>
      </c>
      <c r="I86" s="2" t="str">
        <f>'Rådata planering Skarvar 2025'!K86</f>
        <v>-</v>
      </c>
      <c r="J86" s="2" t="str">
        <f>'Rådata planering Skarvar 2025'!M86</f>
        <v>ej</v>
      </c>
      <c r="K86" s="1">
        <f>'Rådata planering Skarvar 2025'!O86</f>
        <v>34</v>
      </c>
      <c r="L86" s="5" t="str">
        <f>'Rådata planering Skarvar 2025'!P86</f>
        <v>ej</v>
      </c>
    </row>
    <row r="87" spans="1:12" x14ac:dyDescent="0.25">
      <c r="A87" s="1">
        <f>'Rådata planering Skarvar 2025'!A87</f>
        <v>418</v>
      </c>
      <c r="B87" s="1" t="str">
        <f>'Rådata planering Skarvar 2025'!C87</f>
        <v>SÖÖ</v>
      </c>
      <c r="C87" s="1" t="str">
        <f>'Rådata planering Skarvar 2025'!D87</f>
        <v>Dilatationsanordning - DA-60E-600-1-BS-S</v>
      </c>
      <c r="D87" s="1" t="str">
        <f>'Rådata planering Skarvar 2025'!E87</f>
        <v>DA-60E-600-1-BS-S</v>
      </c>
      <c r="E87" s="1" t="str">
        <f>'Rådata planering Skarvar 2025'!G87</f>
        <v>B5</v>
      </c>
      <c r="F87" s="1" t="str">
        <f>'Rådata planering Skarvar 2025'!H87</f>
        <v>37+ 199</v>
      </c>
      <c r="G87" s="1" t="str">
        <f>'Rådata planering Skarvar 2025'!I87</f>
        <v>37+ 216</v>
      </c>
      <c r="H87" s="1">
        <f>'Rådata planering Skarvar 2025'!J87</f>
        <v>1</v>
      </c>
      <c r="I87" s="2" t="str">
        <f>'Rådata planering Skarvar 2025'!K87</f>
        <v>-</v>
      </c>
      <c r="J87" s="2" t="str">
        <f>'Rådata planering Skarvar 2025'!M87</f>
        <v>ej</v>
      </c>
      <c r="K87" s="1">
        <f>'Rådata planering Skarvar 2025'!O87</f>
        <v>34</v>
      </c>
      <c r="L87" s="5" t="str">
        <f>'Rådata planering Skarvar 2025'!P87</f>
        <v>ej</v>
      </c>
    </row>
    <row r="88" spans="1:12" x14ac:dyDescent="0.25">
      <c r="A88" s="1">
        <f>'Rådata planering Skarvar 2025'!A88</f>
        <v>418</v>
      </c>
      <c r="B88" s="1" t="str">
        <f>'Rådata planering Skarvar 2025'!C88</f>
        <v>SÖÖ</v>
      </c>
      <c r="C88" s="1" t="str">
        <f>'Rådata planering Skarvar 2025'!D88</f>
        <v>Dilatationsanordning - DA-60E-600-1-BS-S</v>
      </c>
      <c r="D88" s="1" t="str">
        <f>'Rådata planering Skarvar 2025'!E88</f>
        <v>DA-60E-600-1-BS-S</v>
      </c>
      <c r="E88" s="1" t="str">
        <f>'Rådata planering Skarvar 2025'!G88</f>
        <v>B5</v>
      </c>
      <c r="F88" s="1" t="str">
        <f>'Rådata planering Skarvar 2025'!H88</f>
        <v>37+ 199</v>
      </c>
      <c r="G88" s="1" t="str">
        <f>'Rådata planering Skarvar 2025'!I88</f>
        <v>37+ 215</v>
      </c>
      <c r="H88" s="1">
        <f>'Rådata planering Skarvar 2025'!J88</f>
        <v>1</v>
      </c>
      <c r="I88" s="2" t="str">
        <f>'Rådata planering Skarvar 2025'!K88</f>
        <v>-</v>
      </c>
      <c r="J88" s="2" t="str">
        <f>'Rådata planering Skarvar 2025'!M88</f>
        <v>ej</v>
      </c>
      <c r="K88" s="1">
        <f>'Rådata planering Skarvar 2025'!O88</f>
        <v>34</v>
      </c>
      <c r="L88" s="5" t="str">
        <f>'Rådata planering Skarvar 2025'!P88</f>
        <v>ej</v>
      </c>
    </row>
    <row r="89" spans="1:12" x14ac:dyDescent="0.25">
      <c r="A89" s="1">
        <f>'Rådata planering Skarvar 2025'!A89</f>
        <v>418</v>
      </c>
      <c r="B89" s="1" t="str">
        <f>'Rådata planering Skarvar 2025'!C89</f>
        <v>SÖÖ</v>
      </c>
      <c r="C89" s="1" t="str">
        <f>'Rådata planering Skarvar 2025'!D89</f>
        <v>Dilatationsanordning - DA-60E-600-1-BS-S</v>
      </c>
      <c r="D89" s="1" t="str">
        <f>'Rådata planering Skarvar 2025'!E89</f>
        <v>DA-60E-600-1-BS-S</v>
      </c>
      <c r="E89" s="1" t="str">
        <f>'Rådata planering Skarvar 2025'!G89</f>
        <v>B5</v>
      </c>
      <c r="F89" s="1" t="str">
        <f>'Rådata planering Skarvar 2025'!H89</f>
        <v>37+ 584</v>
      </c>
      <c r="G89" s="1" t="str">
        <f>'Rådata planering Skarvar 2025'!I89</f>
        <v>37+ 600</v>
      </c>
      <c r="H89" s="1">
        <f>'Rådata planering Skarvar 2025'!J89</f>
        <v>1</v>
      </c>
      <c r="I89" s="2" t="str">
        <f>'Rådata planering Skarvar 2025'!K89</f>
        <v>-</v>
      </c>
      <c r="J89" s="2" t="str">
        <f>'Rådata planering Skarvar 2025'!M89</f>
        <v>ej</v>
      </c>
      <c r="K89" s="1">
        <f>'Rådata planering Skarvar 2025'!O89</f>
        <v>34</v>
      </c>
      <c r="L89" s="5" t="str">
        <f>'Rådata planering Skarvar 2025'!P89</f>
        <v>ej</v>
      </c>
    </row>
    <row r="90" spans="1:12" x14ac:dyDescent="0.25">
      <c r="A90" s="1">
        <f>'Rådata planering Skarvar 2025'!A90</f>
        <v>418</v>
      </c>
      <c r="B90" s="1" t="str">
        <f>'Rådata planering Skarvar 2025'!C90</f>
        <v>SÖÖ</v>
      </c>
      <c r="C90" s="1" t="str">
        <f>'Rådata planering Skarvar 2025'!D90</f>
        <v>Dilatationsanordning - DA-60E-600-BS</v>
      </c>
      <c r="D90" s="1" t="str">
        <f>'Rådata planering Skarvar 2025'!E90</f>
        <v>DA-60E-600-BS</v>
      </c>
      <c r="E90" s="1" t="str">
        <f>'Rådata planering Skarvar 2025'!G90</f>
        <v>B5</v>
      </c>
      <c r="F90" s="1" t="str">
        <f>'Rådata planering Skarvar 2025'!H90</f>
        <v>38+  83</v>
      </c>
      <c r="G90" s="1" t="str">
        <f>'Rådata planering Skarvar 2025'!I90</f>
        <v>38+ 100</v>
      </c>
      <c r="H90" s="1">
        <f>'Rådata planering Skarvar 2025'!J90</f>
        <v>1</v>
      </c>
      <c r="I90" s="2" t="str">
        <f>'Rådata planering Skarvar 2025'!K90</f>
        <v>-</v>
      </c>
      <c r="J90" s="2" t="str">
        <f>'Rådata planering Skarvar 2025'!M90</f>
        <v>ej</v>
      </c>
      <c r="K90" s="1">
        <f>'Rådata planering Skarvar 2025'!O90</f>
        <v>34</v>
      </c>
      <c r="L90" s="5" t="str">
        <f>'Rådata planering Skarvar 2025'!P90</f>
        <v>ej</v>
      </c>
    </row>
    <row r="91" spans="1:12" x14ac:dyDescent="0.25">
      <c r="A91" s="1">
        <f>'Rådata planering Skarvar 2025'!A91</f>
        <v>418</v>
      </c>
      <c r="B91" s="1" t="str">
        <f>'Rådata planering Skarvar 2025'!C91</f>
        <v>SÖÖ</v>
      </c>
      <c r="C91" s="1" t="str">
        <f>'Rådata planering Skarvar 2025'!D91</f>
        <v>Dilatationsanordning - DA-60E-600-BS</v>
      </c>
      <c r="D91" s="1" t="str">
        <f>'Rådata planering Skarvar 2025'!E91</f>
        <v>DA-60E-600-BS</v>
      </c>
      <c r="E91" s="1" t="str">
        <f>'Rådata planering Skarvar 2025'!G91</f>
        <v>B5</v>
      </c>
      <c r="F91" s="1" t="str">
        <f>'Rådata planering Skarvar 2025'!H91</f>
        <v>38+  86</v>
      </c>
      <c r="G91" s="1" t="str">
        <f>'Rådata planering Skarvar 2025'!I91</f>
        <v>38+ 103</v>
      </c>
      <c r="H91" s="1">
        <f>'Rådata planering Skarvar 2025'!J91</f>
        <v>1</v>
      </c>
      <c r="I91" s="2" t="str">
        <f>'Rådata planering Skarvar 2025'!K91</f>
        <v>-</v>
      </c>
      <c r="J91" s="2" t="str">
        <f>'Rådata planering Skarvar 2025'!M91</f>
        <v>ej</v>
      </c>
      <c r="K91" s="1">
        <f>'Rådata planering Skarvar 2025'!O91</f>
        <v>34</v>
      </c>
      <c r="L91" s="5" t="str">
        <f>'Rådata planering Skarvar 2025'!P91</f>
        <v>ej</v>
      </c>
    </row>
    <row r="92" spans="1:12" x14ac:dyDescent="0.25">
      <c r="A92" s="1">
        <f>'Rådata planering Skarvar 2025'!A92</f>
        <v>434</v>
      </c>
      <c r="B92" s="1" t="str">
        <f>'Rådata planering Skarvar 2025'!C92</f>
        <v>SUR - BOM</v>
      </c>
      <c r="C92" s="1" t="str">
        <f>'Rådata planering Skarvar 2025'!D92</f>
        <v>Dilatationsanordning - DA-SA60-300-BS</v>
      </c>
      <c r="D92" s="1" t="str">
        <f>'Rådata planering Skarvar 2025'!E92</f>
        <v>DA-SA60-300-BS</v>
      </c>
      <c r="E92" s="1" t="str">
        <f>'Rådata planering Skarvar 2025'!G92</f>
        <v>B4</v>
      </c>
      <c r="F92" s="1" t="str">
        <f>'Rådata planering Skarvar 2025'!H92</f>
        <v>100+ 399</v>
      </c>
      <c r="G92" s="1" t="str">
        <f>'Rådata planering Skarvar 2025'!I92</f>
        <v>100+ 416</v>
      </c>
      <c r="H92" s="1">
        <f>'Rådata planering Skarvar 2025'!J92</f>
        <v>1</v>
      </c>
      <c r="I92" s="2" t="str">
        <f>'Rådata planering Skarvar 2025'!K92</f>
        <v>-</v>
      </c>
      <c r="J92" s="2" t="str">
        <f>'Rådata planering Skarvar 2025'!M92</f>
        <v>ej</v>
      </c>
      <c r="K92" s="1">
        <f>'Rådata planering Skarvar 2025'!O92</f>
        <v>12</v>
      </c>
      <c r="L92" s="5" t="str">
        <f>'Rådata planering Skarvar 2025'!P92</f>
        <v>ej</v>
      </c>
    </row>
    <row r="93" spans="1:12" x14ac:dyDescent="0.25">
      <c r="A93" s="1">
        <f>'Rådata planering Skarvar 2025'!A93</f>
        <v>434</v>
      </c>
      <c r="B93" s="1" t="str">
        <f>'Rådata planering Skarvar 2025'!C93</f>
        <v>SUR - BOM</v>
      </c>
      <c r="C93" s="1" t="str">
        <f>'Rådata planering Skarvar 2025'!D93</f>
        <v>Dilatationsanordning - DA-SA60-300-BS</v>
      </c>
      <c r="D93" s="1" t="str">
        <f>'Rådata planering Skarvar 2025'!E93</f>
        <v>DA-SA60-300-BS</v>
      </c>
      <c r="E93" s="1" t="str">
        <f>'Rådata planering Skarvar 2025'!G93</f>
        <v>B4</v>
      </c>
      <c r="F93" s="1" t="str">
        <f>'Rådata planering Skarvar 2025'!H93</f>
        <v>100+ 399</v>
      </c>
      <c r="G93" s="1" t="str">
        <f>'Rådata planering Skarvar 2025'!I93</f>
        <v>100+ 416</v>
      </c>
      <c r="H93" s="1">
        <f>'Rådata planering Skarvar 2025'!J93</f>
        <v>1</v>
      </c>
      <c r="I93" s="2" t="str">
        <f>'Rådata planering Skarvar 2025'!K93</f>
        <v>-</v>
      </c>
      <c r="J93" s="2" t="str">
        <f>'Rådata planering Skarvar 2025'!M93</f>
        <v>ej</v>
      </c>
      <c r="K93" s="1">
        <f>'Rådata planering Skarvar 2025'!O93</f>
        <v>12</v>
      </c>
      <c r="L93" s="5" t="str">
        <f>'Rådata planering Skarvar 2025'!P93</f>
        <v>ej</v>
      </c>
    </row>
    <row r="94" spans="1:12" x14ac:dyDescent="0.25">
      <c r="A94" s="1">
        <f>'Rådata planering Skarvar 2025'!A94</f>
        <v>434</v>
      </c>
      <c r="B94" s="1" t="str">
        <f>'Rådata planering Skarvar 2025'!C94</f>
        <v>SUR - BOM</v>
      </c>
      <c r="C94" s="1" t="str">
        <f>'Rådata planering Skarvar 2025'!D94</f>
        <v>Dilatationsanordning - DA-SA60-300-BS</v>
      </c>
      <c r="D94" s="1" t="str">
        <f>'Rådata planering Skarvar 2025'!E94</f>
        <v>DA-SA60-300-BS</v>
      </c>
      <c r="E94" s="1" t="str">
        <f>'Rådata planering Skarvar 2025'!G94</f>
        <v>B4</v>
      </c>
      <c r="F94" s="1" t="str">
        <f>'Rådata planering Skarvar 2025'!H94</f>
        <v>100+ 406</v>
      </c>
      <c r="G94" s="1" t="str">
        <f>'Rådata planering Skarvar 2025'!I94</f>
        <v>100+ 423</v>
      </c>
      <c r="H94" s="1">
        <f>'Rådata planering Skarvar 2025'!J94</f>
        <v>1</v>
      </c>
      <c r="I94" s="2" t="str">
        <f>'Rådata planering Skarvar 2025'!K94</f>
        <v>-</v>
      </c>
      <c r="J94" s="2" t="str">
        <f>'Rådata planering Skarvar 2025'!M94</f>
        <v>ej</v>
      </c>
      <c r="K94" s="1">
        <f>'Rådata planering Skarvar 2025'!O94</f>
        <v>12</v>
      </c>
      <c r="L94" s="5" t="str">
        <f>'Rådata planering Skarvar 2025'!P94</f>
        <v>ej</v>
      </c>
    </row>
    <row r="95" spans="1:12" x14ac:dyDescent="0.25">
      <c r="A95" s="1">
        <f>'Rådata planering Skarvar 2025'!A95</f>
        <v>434</v>
      </c>
      <c r="B95" s="1" t="str">
        <f>'Rådata planering Skarvar 2025'!C95</f>
        <v>SUR - BOM</v>
      </c>
      <c r="C95" s="1" t="str">
        <f>'Rådata planering Skarvar 2025'!D95</f>
        <v>Dilatationsanordning - DA-SA60-300-BS</v>
      </c>
      <c r="D95" s="1" t="str">
        <f>'Rådata planering Skarvar 2025'!E95</f>
        <v>DA-SA60-300-BS</v>
      </c>
      <c r="E95" s="1" t="str">
        <f>'Rådata planering Skarvar 2025'!G95</f>
        <v>B4</v>
      </c>
      <c r="F95" s="1" t="str">
        <f>'Rådata planering Skarvar 2025'!H95</f>
        <v>100+ 406</v>
      </c>
      <c r="G95" s="1" t="str">
        <f>'Rådata planering Skarvar 2025'!I95</f>
        <v>100+ 423</v>
      </c>
      <c r="H95" s="1">
        <f>'Rådata planering Skarvar 2025'!J95</f>
        <v>1</v>
      </c>
      <c r="I95" s="2" t="str">
        <f>'Rådata planering Skarvar 2025'!K95</f>
        <v>-</v>
      </c>
      <c r="J95" s="2" t="str">
        <f>'Rådata planering Skarvar 2025'!M95</f>
        <v>ej</v>
      </c>
      <c r="K95" s="1">
        <f>'Rådata planering Skarvar 2025'!O95</f>
        <v>12</v>
      </c>
      <c r="L95" s="5" t="str">
        <f>'Rådata planering Skarvar 2025'!P95</f>
        <v>ej</v>
      </c>
    </row>
    <row r="96" spans="1:12" x14ac:dyDescent="0.25">
      <c r="A96" s="1">
        <f>'Rådata planering Skarvar 2025'!A96</f>
        <v>444</v>
      </c>
      <c r="B96" s="1" t="str">
        <f>'Rådata planering Skarvar 2025'!C96</f>
        <v>EKO</v>
      </c>
      <c r="C96" s="1" t="str">
        <f>'Rådata planering Skarvar 2025'!D96</f>
        <v>Dilatationsanordning - DA-60E-600-1-BS-S</v>
      </c>
      <c r="D96" s="1" t="str">
        <f>'Rådata planering Skarvar 2025'!E96</f>
        <v>DA-60E-600-1-BS-S</v>
      </c>
      <c r="E96" s="1" t="str">
        <f>'Rådata planering Skarvar 2025'!G96</f>
        <v>B4</v>
      </c>
      <c r="F96" s="1" t="str">
        <f>'Rådata planering Skarvar 2025'!H96</f>
        <v>54+ 834</v>
      </c>
      <c r="G96" s="1" t="str">
        <f>'Rådata planering Skarvar 2025'!I96</f>
        <v>54+ 851</v>
      </c>
      <c r="H96" s="1">
        <f>'Rådata planering Skarvar 2025'!J96</f>
        <v>1</v>
      </c>
      <c r="I96" s="2" t="str">
        <f>'Rådata planering Skarvar 2025'!K96</f>
        <v>-</v>
      </c>
      <c r="J96" s="2" t="str">
        <f>'Rådata planering Skarvar 2025'!M96</f>
        <v>ej</v>
      </c>
      <c r="K96" s="1">
        <f>'Rådata planering Skarvar 2025'!O96</f>
        <v>6</v>
      </c>
      <c r="L96" s="5" t="str">
        <f>'Rådata planering Skarvar 2025'!P96</f>
        <v>ej</v>
      </c>
    </row>
    <row r="97" spans="1:12" x14ac:dyDescent="0.25">
      <c r="A97" s="1">
        <f>'Rådata planering Skarvar 2025'!A97</f>
        <v>444</v>
      </c>
      <c r="B97" s="1" t="str">
        <f>'Rådata planering Skarvar 2025'!C97</f>
        <v>EKO</v>
      </c>
      <c r="C97" s="1" t="str">
        <f>'Rådata planering Skarvar 2025'!D97</f>
        <v>Dilatationsanordning - DA-60E-600-1-BS-S</v>
      </c>
      <c r="D97" s="1" t="str">
        <f>'Rådata planering Skarvar 2025'!E97</f>
        <v>DA-60E-600-1-BS-S</v>
      </c>
      <c r="E97" s="1" t="str">
        <f>'Rådata planering Skarvar 2025'!G97</f>
        <v>B4</v>
      </c>
      <c r="F97" s="1" t="str">
        <f>'Rådata planering Skarvar 2025'!H97</f>
        <v>54+ 835</v>
      </c>
      <c r="G97" s="1" t="str">
        <f>'Rådata planering Skarvar 2025'!I97</f>
        <v>54+ 851</v>
      </c>
      <c r="H97" s="1">
        <f>'Rådata planering Skarvar 2025'!J97</f>
        <v>1</v>
      </c>
      <c r="I97" s="2" t="str">
        <f>'Rådata planering Skarvar 2025'!K97</f>
        <v>-</v>
      </c>
      <c r="J97" s="2" t="str">
        <f>'Rådata planering Skarvar 2025'!M97</f>
        <v>ej</v>
      </c>
      <c r="K97" s="1">
        <f>'Rådata planering Skarvar 2025'!O97</f>
        <v>6</v>
      </c>
      <c r="L97" s="5" t="str">
        <f>'Rådata planering Skarvar 2025'!P97</f>
        <v>ej</v>
      </c>
    </row>
    <row r="98" spans="1:12" x14ac:dyDescent="0.25">
      <c r="A98" s="1">
        <f>'Rådata planering Skarvar 2025'!A98</f>
        <v>444</v>
      </c>
      <c r="B98" s="1" t="str">
        <f>'Rådata planering Skarvar 2025'!C98</f>
        <v>EKO</v>
      </c>
      <c r="C98" s="1" t="str">
        <f>'Rådata planering Skarvar 2025'!D98</f>
        <v>Dilatationsanordning - DA-60E-600-1-BS-S</v>
      </c>
      <c r="D98" s="1" t="str">
        <f>'Rådata planering Skarvar 2025'!E98</f>
        <v>DA-60E-600-1-BS-S</v>
      </c>
      <c r="E98" s="1" t="str">
        <f>'Rådata planering Skarvar 2025'!G98</f>
        <v>B4</v>
      </c>
      <c r="F98" s="1" t="str">
        <f>'Rådata planering Skarvar 2025'!H98</f>
        <v>55+ 745</v>
      </c>
      <c r="G98" s="1" t="str">
        <f>'Rådata planering Skarvar 2025'!I98</f>
        <v>55+ 761</v>
      </c>
      <c r="H98" s="1">
        <f>'Rådata planering Skarvar 2025'!J98</f>
        <v>1</v>
      </c>
      <c r="I98" s="2" t="str">
        <f>'Rådata planering Skarvar 2025'!K98</f>
        <v>-</v>
      </c>
      <c r="J98" s="2" t="str">
        <f>'Rådata planering Skarvar 2025'!M98</f>
        <v>ej</v>
      </c>
      <c r="K98" s="1">
        <f>'Rådata planering Skarvar 2025'!O98</f>
        <v>6</v>
      </c>
      <c r="L98" s="5" t="str">
        <f>'Rådata planering Skarvar 2025'!P98</f>
        <v>ej</v>
      </c>
    </row>
    <row r="99" spans="1:12" x14ac:dyDescent="0.25">
      <c r="A99" s="1">
        <f>'Rådata planering Skarvar 2025'!A99</f>
        <v>444</v>
      </c>
      <c r="B99" s="1" t="str">
        <f>'Rådata planering Skarvar 2025'!C99</f>
        <v>EKO</v>
      </c>
      <c r="C99" s="1" t="str">
        <f>'Rådata planering Skarvar 2025'!D99</f>
        <v>Dilatationsanordning - DA-60E-600-1-BS-S</v>
      </c>
      <c r="D99" s="1" t="str">
        <f>'Rådata planering Skarvar 2025'!E99</f>
        <v>DA-60E-600-1-BS-S</v>
      </c>
      <c r="E99" s="1" t="str">
        <f>'Rådata planering Skarvar 2025'!G99</f>
        <v>B4</v>
      </c>
      <c r="F99" s="1" t="str">
        <f>'Rådata planering Skarvar 2025'!H99</f>
        <v>55+ 745</v>
      </c>
      <c r="G99" s="1" t="str">
        <f>'Rådata planering Skarvar 2025'!I99</f>
        <v>55+ 762</v>
      </c>
      <c r="H99" s="1">
        <f>'Rådata planering Skarvar 2025'!J99</f>
        <v>1</v>
      </c>
      <c r="I99" s="2" t="str">
        <f>'Rådata planering Skarvar 2025'!K99</f>
        <v>-</v>
      </c>
      <c r="J99" s="2" t="str">
        <f>'Rådata planering Skarvar 2025'!M99</f>
        <v>ej</v>
      </c>
      <c r="K99" s="1">
        <f>'Rådata planering Skarvar 2025'!O99</f>
        <v>6</v>
      </c>
      <c r="L99" s="5" t="str">
        <f>'Rådata planering Skarvar 2025'!P99</f>
        <v>ej</v>
      </c>
    </row>
    <row r="100" spans="1:12" x14ac:dyDescent="0.25">
      <c r="A100" s="1">
        <f>'Rådata planering Skarvar 2025'!A100</f>
        <v>445</v>
      </c>
      <c r="B100" s="1" t="str">
        <f>'Rådata planering Skarvar 2025'!C100</f>
        <v>KHÄ - KÄN</v>
      </c>
      <c r="C100" s="1" t="str">
        <f>'Rådata planering Skarvar 2025'!D100</f>
        <v>Dilatationsanordning - DA-SA60-300-BS</v>
      </c>
      <c r="D100" s="1" t="str">
        <f>'Rådata planering Skarvar 2025'!E100</f>
        <v>DA-SA60-300-BS</v>
      </c>
      <c r="E100" s="1" t="str">
        <f>'Rådata planering Skarvar 2025'!G100</f>
        <v>B4</v>
      </c>
      <c r="F100" s="1" t="str">
        <f>'Rådata planering Skarvar 2025'!H100</f>
        <v>23+ 749</v>
      </c>
      <c r="G100" s="1" t="str">
        <f>'Rådata planering Skarvar 2025'!I100</f>
        <v>23+ 766</v>
      </c>
      <c r="H100" s="1">
        <f>'Rådata planering Skarvar 2025'!J100</f>
        <v>1</v>
      </c>
      <c r="I100" s="2" t="str">
        <f>'Rådata planering Skarvar 2025'!K100</f>
        <v>-</v>
      </c>
      <c r="J100" s="2" t="str">
        <f>'Rådata planering Skarvar 2025'!M100</f>
        <v>ej</v>
      </c>
      <c r="K100" s="1">
        <f>'Rådata planering Skarvar 2025'!O100</f>
        <v>6</v>
      </c>
      <c r="L100" s="5" t="str">
        <f>'Rådata planering Skarvar 2025'!P100</f>
        <v>ej</v>
      </c>
    </row>
    <row r="101" spans="1:12" x14ac:dyDescent="0.25">
      <c r="A101" s="1">
        <f>'Rådata planering Skarvar 2025'!A101</f>
        <v>445</v>
      </c>
      <c r="B101" s="1" t="str">
        <f>'Rådata planering Skarvar 2025'!C101</f>
        <v>KHÄ - KÄN</v>
      </c>
      <c r="C101" s="1" t="str">
        <f>'Rådata planering Skarvar 2025'!D101</f>
        <v>Dilatationsanordning - DA-SA60-300-BS</v>
      </c>
      <c r="D101" s="1" t="str">
        <f>'Rådata planering Skarvar 2025'!E101</f>
        <v>DA-SA60-300-BS</v>
      </c>
      <c r="E101" s="1" t="str">
        <f>'Rådata planering Skarvar 2025'!G101</f>
        <v>B4</v>
      </c>
      <c r="F101" s="1" t="str">
        <f>'Rådata planering Skarvar 2025'!H101</f>
        <v>23+ 758</v>
      </c>
      <c r="G101" s="1" t="str">
        <f>'Rådata planering Skarvar 2025'!I101</f>
        <v>23+ 775</v>
      </c>
      <c r="H101" s="1">
        <f>'Rådata planering Skarvar 2025'!J101</f>
        <v>1</v>
      </c>
      <c r="I101" s="2" t="str">
        <f>'Rådata planering Skarvar 2025'!K101</f>
        <v>-</v>
      </c>
      <c r="J101" s="2" t="str">
        <f>'Rådata planering Skarvar 2025'!M101</f>
        <v>ej</v>
      </c>
      <c r="K101" s="1">
        <f>'Rådata planering Skarvar 2025'!O101</f>
        <v>6</v>
      </c>
      <c r="L101" s="5" t="str">
        <f>'Rådata planering Skarvar 2025'!P101</f>
        <v>ej</v>
      </c>
    </row>
    <row r="102" spans="1:12" x14ac:dyDescent="0.25">
      <c r="A102" s="1">
        <f>'Rådata planering Skarvar 2025'!A102</f>
        <v>445</v>
      </c>
      <c r="B102" s="1" t="str">
        <f>'Rådata planering Skarvar 2025'!C102</f>
        <v>KHÄ - KÄN</v>
      </c>
      <c r="C102" s="1" t="str">
        <f>'Rådata planering Skarvar 2025'!D102</f>
        <v>Dilatationsanordning - DA-SA60-300-BS</v>
      </c>
      <c r="D102" s="1" t="str">
        <f>'Rådata planering Skarvar 2025'!E102</f>
        <v>DA-SA60-300-BS</v>
      </c>
      <c r="E102" s="1" t="str">
        <f>'Rådata planering Skarvar 2025'!G102</f>
        <v>B4</v>
      </c>
      <c r="F102" s="1" t="str">
        <f>'Rådata planering Skarvar 2025'!H102</f>
        <v>23+ 877</v>
      </c>
      <c r="G102" s="1" t="str">
        <f>'Rådata planering Skarvar 2025'!I102</f>
        <v>23+ 894</v>
      </c>
      <c r="H102" s="1">
        <f>'Rådata planering Skarvar 2025'!J102</f>
        <v>1</v>
      </c>
      <c r="I102" s="2" t="str">
        <f>'Rådata planering Skarvar 2025'!K102</f>
        <v>-</v>
      </c>
      <c r="J102" s="2" t="str">
        <f>'Rådata planering Skarvar 2025'!M102</f>
        <v>ej</v>
      </c>
      <c r="K102" s="1">
        <f>'Rådata planering Skarvar 2025'!O102</f>
        <v>6</v>
      </c>
      <c r="L102" s="5" t="str">
        <f>'Rådata planering Skarvar 2025'!P102</f>
        <v>ej</v>
      </c>
    </row>
    <row r="103" spans="1:12" x14ac:dyDescent="0.25">
      <c r="A103" s="1">
        <f>'Rådata planering Skarvar 2025'!A103</f>
        <v>445</v>
      </c>
      <c r="B103" s="1" t="str">
        <f>'Rådata planering Skarvar 2025'!C103</f>
        <v>KHÄ - KÄN</v>
      </c>
      <c r="C103" s="1" t="str">
        <f>'Rådata planering Skarvar 2025'!D103</f>
        <v>Dilatationsanordning - DA-SA60-300-BS</v>
      </c>
      <c r="D103" s="1" t="str">
        <f>'Rådata planering Skarvar 2025'!E103</f>
        <v>DA-SA60-300-BS</v>
      </c>
      <c r="E103" s="1" t="str">
        <f>'Rådata planering Skarvar 2025'!G103</f>
        <v>B4</v>
      </c>
      <c r="F103" s="1" t="str">
        <f>'Rådata planering Skarvar 2025'!H103</f>
        <v>23+ 881</v>
      </c>
      <c r="G103" s="1" t="str">
        <f>'Rådata planering Skarvar 2025'!I103</f>
        <v>23+ 898</v>
      </c>
      <c r="H103" s="1">
        <f>'Rådata planering Skarvar 2025'!J103</f>
        <v>1</v>
      </c>
      <c r="I103" s="2" t="str">
        <f>'Rådata planering Skarvar 2025'!K103</f>
        <v>-</v>
      </c>
      <c r="J103" s="2" t="str">
        <f>'Rådata planering Skarvar 2025'!M103</f>
        <v>ej</v>
      </c>
      <c r="K103" s="1">
        <f>'Rådata planering Skarvar 2025'!O103</f>
        <v>6</v>
      </c>
      <c r="L103" s="5" t="str">
        <f>'Rådata planering Skarvar 2025'!P103</f>
        <v>ej</v>
      </c>
    </row>
    <row r="104" spans="1:12" x14ac:dyDescent="0.25">
      <c r="A104" s="1">
        <f>'Rådata planering Skarvar 2025'!A104</f>
        <v>445</v>
      </c>
      <c r="B104" s="1" t="str">
        <f>'Rådata planering Skarvar 2025'!C104</f>
        <v>KHÄ - KÄN</v>
      </c>
      <c r="C104" s="1" t="str">
        <f>'Rådata planering Skarvar 2025'!D104</f>
        <v>Dilatationsanordning - DA-SA60-300-BS</v>
      </c>
      <c r="D104" s="1" t="str">
        <f>'Rådata planering Skarvar 2025'!E104</f>
        <v>DA-SA60-300-BS</v>
      </c>
      <c r="E104" s="1" t="str">
        <f>'Rådata planering Skarvar 2025'!G104</f>
        <v>B4</v>
      </c>
      <c r="F104" s="1" t="str">
        <f>'Rådata planering Skarvar 2025'!H104</f>
        <v>24+ 169</v>
      </c>
      <c r="G104" s="1" t="str">
        <f>'Rådata planering Skarvar 2025'!I104</f>
        <v>24+ 187</v>
      </c>
      <c r="H104" s="1">
        <f>'Rådata planering Skarvar 2025'!J104</f>
        <v>1</v>
      </c>
      <c r="I104" s="2" t="str">
        <f>'Rådata planering Skarvar 2025'!K104</f>
        <v>-</v>
      </c>
      <c r="J104" s="2" t="str">
        <f>'Rådata planering Skarvar 2025'!M104</f>
        <v>ej</v>
      </c>
      <c r="K104" s="1">
        <f>'Rådata planering Skarvar 2025'!O104</f>
        <v>6</v>
      </c>
      <c r="L104" s="5" t="str">
        <f>'Rådata planering Skarvar 2025'!P104</f>
        <v>ej</v>
      </c>
    </row>
    <row r="105" spans="1:12" x14ac:dyDescent="0.25">
      <c r="A105" s="1">
        <f>'Rådata planering Skarvar 2025'!A105</f>
        <v>445</v>
      </c>
      <c r="B105" s="1" t="str">
        <f>'Rådata planering Skarvar 2025'!C105</f>
        <v>KHÄ - KÄN</v>
      </c>
      <c r="C105" s="1" t="str">
        <f>'Rådata planering Skarvar 2025'!D105</f>
        <v>Dilatationsanordning - DA-SA60-300-BS</v>
      </c>
      <c r="D105" s="1" t="str">
        <f>'Rådata planering Skarvar 2025'!E105</f>
        <v>DA-SA60-300-BS</v>
      </c>
      <c r="E105" s="1" t="str">
        <f>'Rådata planering Skarvar 2025'!G105</f>
        <v>B4</v>
      </c>
      <c r="F105" s="1" t="str">
        <f>'Rådata planering Skarvar 2025'!H105</f>
        <v>24+ 178</v>
      </c>
      <c r="G105" s="1" t="str">
        <f>'Rådata planering Skarvar 2025'!I105</f>
        <v>24+ 195</v>
      </c>
      <c r="H105" s="1">
        <f>'Rådata planering Skarvar 2025'!J105</f>
        <v>1</v>
      </c>
      <c r="I105" s="2" t="str">
        <f>'Rådata planering Skarvar 2025'!K105</f>
        <v>-</v>
      </c>
      <c r="J105" s="2" t="str">
        <f>'Rådata planering Skarvar 2025'!M105</f>
        <v>ej</v>
      </c>
      <c r="K105" s="1">
        <f>'Rådata planering Skarvar 2025'!O105</f>
        <v>6</v>
      </c>
      <c r="L105" s="5" t="str">
        <f>'Rådata planering Skarvar 2025'!P105</f>
        <v>ej</v>
      </c>
    </row>
    <row r="106" spans="1:12" x14ac:dyDescent="0.25">
      <c r="A106" s="1">
        <f>'Rådata planering Skarvar 2025'!A106</f>
        <v>445</v>
      </c>
      <c r="B106" s="1" t="str">
        <f>'Rådata planering Skarvar 2025'!C106</f>
        <v>KÄN</v>
      </c>
      <c r="C106" s="1" t="str">
        <f>'Rådata planering Skarvar 2025'!D106</f>
        <v>Dilatationsanordning - DA-SA60-600-BS</v>
      </c>
      <c r="D106" s="1" t="str">
        <f>'Rådata planering Skarvar 2025'!E106</f>
        <v>DA-SA60-600-BS</v>
      </c>
      <c r="E106" s="1" t="str">
        <f>'Rådata planering Skarvar 2025'!G106</f>
        <v>B4</v>
      </c>
      <c r="F106" s="1" t="str">
        <f>'Rådata planering Skarvar 2025'!H106</f>
        <v>25+ 657</v>
      </c>
      <c r="G106" s="1" t="str">
        <f>'Rådata planering Skarvar 2025'!I106</f>
        <v>25+ 674</v>
      </c>
      <c r="H106" s="1">
        <f>'Rådata planering Skarvar 2025'!J106</f>
        <v>1</v>
      </c>
      <c r="I106" s="2" t="str">
        <f>'Rådata planering Skarvar 2025'!K106</f>
        <v>-</v>
      </c>
      <c r="J106" s="2" t="str">
        <f>'Rådata planering Skarvar 2025'!M106</f>
        <v>ej</v>
      </c>
      <c r="K106" s="1">
        <f>'Rådata planering Skarvar 2025'!O106</f>
        <v>6</v>
      </c>
      <c r="L106" s="5" t="str">
        <f>'Rådata planering Skarvar 2025'!P106</f>
        <v>ej</v>
      </c>
    </row>
    <row r="107" spans="1:12" x14ac:dyDescent="0.25">
      <c r="A107" s="1">
        <f>'Rådata planering Skarvar 2025'!A107</f>
        <v>445</v>
      </c>
      <c r="B107" s="1" t="str">
        <f>'Rådata planering Skarvar 2025'!C107</f>
        <v>KÄN</v>
      </c>
      <c r="C107" s="1" t="str">
        <f>'Rådata planering Skarvar 2025'!D107</f>
        <v>Dilatationsanordning - DA-SA60-600-BS</v>
      </c>
      <c r="D107" s="1" t="str">
        <f>'Rådata planering Skarvar 2025'!E107</f>
        <v>DA-SA60-600-BS</v>
      </c>
      <c r="E107" s="1" t="str">
        <f>'Rådata planering Skarvar 2025'!G107</f>
        <v>B4</v>
      </c>
      <c r="F107" s="1" t="str">
        <f>'Rådata planering Skarvar 2025'!H107</f>
        <v>25+ 667</v>
      </c>
      <c r="G107" s="1" t="str">
        <f>'Rådata planering Skarvar 2025'!I107</f>
        <v>25+ 684</v>
      </c>
      <c r="H107" s="1">
        <f>'Rådata planering Skarvar 2025'!J107</f>
        <v>1</v>
      </c>
      <c r="I107" s="2" t="str">
        <f>'Rådata planering Skarvar 2025'!K107</f>
        <v>-</v>
      </c>
      <c r="J107" s="2" t="str">
        <f>'Rådata planering Skarvar 2025'!M107</f>
        <v>ej</v>
      </c>
      <c r="K107" s="1">
        <f>'Rådata planering Skarvar 2025'!O107</f>
        <v>6</v>
      </c>
      <c r="L107" s="5" t="str">
        <f>'Rådata planering Skarvar 2025'!P107</f>
        <v>ej</v>
      </c>
    </row>
    <row r="108" spans="1:12" x14ac:dyDescent="0.25">
      <c r="A108" s="1">
        <f>'Rådata planering Skarvar 2025'!A108</f>
        <v>451</v>
      </c>
      <c r="B108" s="1" t="str">
        <f>'Rådata planering Skarvar 2025'!C108</f>
        <v>LG</v>
      </c>
      <c r="C108" s="1" t="str">
        <f>'Rådata planering Skarvar 2025'!D108</f>
        <v>Dilatationsanordning - DA-60E-600-1-BS-S</v>
      </c>
      <c r="D108" s="1" t="str">
        <f>'Rådata planering Skarvar 2025'!E108</f>
        <v>DA-60E-600-1-BS-S</v>
      </c>
      <c r="E108" s="1" t="str">
        <f>'Rådata planering Skarvar 2025'!G108</f>
        <v>B4</v>
      </c>
      <c r="F108" s="1" t="str">
        <f>'Rådata planering Skarvar 2025'!H108</f>
        <v>33+ 498</v>
      </c>
      <c r="G108" s="1" t="str">
        <f>'Rådata planering Skarvar 2025'!I108</f>
        <v>33+ 515</v>
      </c>
      <c r="H108" s="1">
        <f>'Rådata planering Skarvar 2025'!J108</f>
        <v>1</v>
      </c>
      <c r="I108" s="2" t="str">
        <f>'Rådata planering Skarvar 2025'!K108</f>
        <v>-</v>
      </c>
      <c r="J108" s="2" t="str">
        <f>'Rådata planering Skarvar 2025'!M108</f>
        <v>ej</v>
      </c>
      <c r="K108" s="1">
        <f>'Rådata planering Skarvar 2025'!O108</f>
        <v>34</v>
      </c>
      <c r="L108" s="5" t="str">
        <f>'Rådata planering Skarvar 2025'!P108</f>
        <v>ej</v>
      </c>
    </row>
    <row r="109" spans="1:12" x14ac:dyDescent="0.25">
      <c r="A109" s="1">
        <f>'Rådata planering Skarvar 2025'!A109</f>
        <v>451</v>
      </c>
      <c r="B109" s="1" t="str">
        <f>'Rådata planering Skarvar 2025'!C109</f>
        <v>LG</v>
      </c>
      <c r="C109" s="1" t="str">
        <f>'Rådata planering Skarvar 2025'!D109</f>
        <v>Dilatationsanordning - DA-60E-600-1-BS-S</v>
      </c>
      <c r="D109" s="1" t="str">
        <f>'Rådata planering Skarvar 2025'!E109</f>
        <v>DA-60E-600-1-BS-S</v>
      </c>
      <c r="E109" s="1" t="str">
        <f>'Rådata planering Skarvar 2025'!G109</f>
        <v>B4</v>
      </c>
      <c r="F109" s="1" t="str">
        <f>'Rådata planering Skarvar 2025'!H109</f>
        <v>33+ 498</v>
      </c>
      <c r="G109" s="1" t="str">
        <f>'Rådata planering Skarvar 2025'!I109</f>
        <v>33+ 515</v>
      </c>
      <c r="H109" s="1">
        <f>'Rådata planering Skarvar 2025'!J109</f>
        <v>1</v>
      </c>
      <c r="I109" s="2" t="str">
        <f>'Rådata planering Skarvar 2025'!K109</f>
        <v>-</v>
      </c>
      <c r="J109" s="2" t="str">
        <f>'Rådata planering Skarvar 2025'!M109</f>
        <v>ej</v>
      </c>
      <c r="K109" s="1">
        <f>'Rådata planering Skarvar 2025'!O109</f>
        <v>34</v>
      </c>
      <c r="L109" s="5" t="str">
        <f>'Rådata planering Skarvar 2025'!P109</f>
        <v>ej</v>
      </c>
    </row>
    <row r="110" spans="1:12" x14ac:dyDescent="0.25">
      <c r="A110" s="1">
        <f>'Rådata planering Skarvar 2025'!A110</f>
        <v>451</v>
      </c>
      <c r="B110" s="1" t="str">
        <f>'Rådata planering Skarvar 2025'!C110</f>
        <v>SGS - HÄD</v>
      </c>
      <c r="C110" s="1" t="str">
        <f>'Rådata planering Skarvar 2025'!D110</f>
        <v>Dilatationsanordning - DA-SA60-600-BS</v>
      </c>
      <c r="D110" s="1" t="str">
        <f>'Rådata planering Skarvar 2025'!E110</f>
        <v>DA-SA60-600-BS</v>
      </c>
      <c r="E110" s="1" t="str">
        <f>'Rådata planering Skarvar 2025'!G110</f>
        <v>B4</v>
      </c>
      <c r="F110" s="1" t="str">
        <f>'Rådata planering Skarvar 2025'!H110</f>
        <v>54+ 355</v>
      </c>
      <c r="G110" s="1" t="str">
        <f>'Rådata planering Skarvar 2025'!I110</f>
        <v>54+ 373</v>
      </c>
      <c r="H110" s="1">
        <f>'Rådata planering Skarvar 2025'!J110</f>
        <v>1</v>
      </c>
      <c r="I110" s="2" t="str">
        <f>'Rådata planering Skarvar 2025'!K110</f>
        <v>-</v>
      </c>
      <c r="J110" s="2" t="str">
        <f>'Rådata planering Skarvar 2025'!M110</f>
        <v>ej</v>
      </c>
      <c r="K110" s="1">
        <f>'Rådata planering Skarvar 2025'!O110</f>
        <v>34</v>
      </c>
      <c r="L110" s="5" t="str">
        <f>'Rådata planering Skarvar 2025'!P110</f>
        <v>ej</v>
      </c>
    </row>
    <row r="111" spans="1:12" x14ac:dyDescent="0.25">
      <c r="A111" s="1">
        <f>'Rådata planering Skarvar 2025'!A111</f>
        <v>490</v>
      </c>
      <c r="B111" s="1" t="str">
        <f>'Rådata planering Skarvar 2025'!C111</f>
        <v>KÖR</v>
      </c>
      <c r="C111" s="1" t="str">
        <f>'Rådata planering Skarvar 2025'!D111</f>
        <v>Dilatationsanordning - DA-60E-300-BS-S-Bdel</v>
      </c>
      <c r="D111" s="1" t="str">
        <f>'Rådata planering Skarvar 2025'!E111</f>
        <v>DA-60E-300-BS-S-Bdel</v>
      </c>
      <c r="E111" s="1" t="str">
        <f>'Rådata planering Skarvar 2025'!G111</f>
        <v>B4</v>
      </c>
      <c r="F111" s="1" t="str">
        <f>'Rådata planering Skarvar 2025'!H111</f>
        <v>129+ 792</v>
      </c>
      <c r="G111" s="1" t="str">
        <f>'Rådata planering Skarvar 2025'!I111</f>
        <v>129+ 802</v>
      </c>
      <c r="H111" s="1">
        <f>'Rådata planering Skarvar 2025'!J111</f>
        <v>1</v>
      </c>
      <c r="I111" s="2" t="str">
        <f>'Rådata planering Skarvar 2025'!K111</f>
        <v>-</v>
      </c>
      <c r="J111" s="2" t="str">
        <f>'Rådata planering Skarvar 2025'!M111</f>
        <v>ej</v>
      </c>
      <c r="K111" s="1">
        <f>'Rådata planering Skarvar 2025'!O111</f>
        <v>6</v>
      </c>
      <c r="L111" s="5" t="str">
        <f>'Rådata planering Skarvar 2025'!P111</f>
        <v>ej</v>
      </c>
    </row>
    <row r="112" spans="1:12" x14ac:dyDescent="0.25">
      <c r="A112" s="1">
        <f>'Rådata planering Skarvar 2025'!A112</f>
        <v>490</v>
      </c>
      <c r="B112" s="1" t="str">
        <f>'Rådata planering Skarvar 2025'!C112</f>
        <v>KÖR</v>
      </c>
      <c r="C112" s="1" t="str">
        <f>'Rådata planering Skarvar 2025'!D112</f>
        <v>Skarv öppningsbar bro - Bladskarv</v>
      </c>
      <c r="D112" s="1" t="str">
        <f>'Rådata planering Skarvar 2025'!E112</f>
        <v>Bladskarv</v>
      </c>
      <c r="E112" s="1" t="str">
        <f>'Rådata planering Skarvar 2025'!G112</f>
        <v>B4</v>
      </c>
      <c r="F112" s="1" t="str">
        <f>'Rådata planering Skarvar 2025'!H112</f>
        <v>129+ 820</v>
      </c>
      <c r="G112" s="1" t="str">
        <f>'Rådata planering Skarvar 2025'!I112</f>
        <v>129+ 820</v>
      </c>
      <c r="H112" s="1">
        <f>'Rådata planering Skarvar 2025'!J112</f>
        <v>2</v>
      </c>
      <c r="I112" s="2" t="str">
        <f>'Rådata planering Skarvar 2025'!K112</f>
        <v>-</v>
      </c>
      <c r="J112" s="2" t="str">
        <f>'Rådata planering Skarvar 2025'!M112</f>
        <v>-</v>
      </c>
      <c r="K112" s="1">
        <f>'Rådata planering Skarvar 2025'!O112</f>
        <v>6</v>
      </c>
      <c r="L112" s="5">
        <f>'Rådata planering Skarvar 2025'!P112</f>
        <v>34</v>
      </c>
    </row>
    <row r="113" spans="1:12" x14ac:dyDescent="0.25">
      <c r="A113" s="1">
        <f>'Rådata planering Skarvar 2025'!A113</f>
        <v>490</v>
      </c>
      <c r="B113" s="1" t="str">
        <f>'Rådata planering Skarvar 2025'!C113</f>
        <v>KÖR</v>
      </c>
      <c r="C113" s="1" t="str">
        <f>'Rådata planering Skarvar 2025'!D113</f>
        <v>Skarv öppningsbar bro - Bladskarv</v>
      </c>
      <c r="D113" s="1" t="str">
        <f>'Rådata planering Skarvar 2025'!E113</f>
        <v>Bladskarv</v>
      </c>
      <c r="E113" s="1" t="str">
        <f>'Rådata planering Skarvar 2025'!G113</f>
        <v>B4</v>
      </c>
      <c r="F113" s="1" t="str">
        <f>'Rådata planering Skarvar 2025'!H113</f>
        <v>129+ 820</v>
      </c>
      <c r="G113" s="1" t="str">
        <f>'Rådata planering Skarvar 2025'!I113</f>
        <v>129+ 820</v>
      </c>
      <c r="H113" s="1">
        <f>'Rådata planering Skarvar 2025'!J113</f>
        <v>2</v>
      </c>
      <c r="I113" s="2" t="str">
        <f>'Rådata planering Skarvar 2025'!K113</f>
        <v>-</v>
      </c>
      <c r="J113" s="2" t="str">
        <f>'Rådata planering Skarvar 2025'!M113</f>
        <v>-</v>
      </c>
      <c r="K113" s="1">
        <f>'Rådata planering Skarvar 2025'!O113</f>
        <v>6</v>
      </c>
      <c r="L113" s="5">
        <f>'Rådata planering Skarvar 2025'!P113</f>
        <v>34</v>
      </c>
    </row>
    <row r="114" spans="1:12" x14ac:dyDescent="0.25">
      <c r="A114" s="1">
        <f>'Rådata planering Skarvar 2025'!A114</f>
        <v>490</v>
      </c>
      <c r="B114" s="1" t="str">
        <f>'Rådata planering Skarvar 2025'!C114</f>
        <v>KÖR</v>
      </c>
      <c r="C114" s="1" t="str">
        <f>'Rådata planering Skarvar 2025'!D114</f>
        <v>Skarv öppningsbar bro - Bladskarv</v>
      </c>
      <c r="D114" s="1" t="str">
        <f>'Rådata planering Skarvar 2025'!E114</f>
        <v>Bladskarv</v>
      </c>
      <c r="E114" s="1" t="str">
        <f>'Rådata planering Skarvar 2025'!G114</f>
        <v>B4</v>
      </c>
      <c r="F114" s="1" t="str">
        <f>'Rådata planering Skarvar 2025'!H114</f>
        <v>129+ 860</v>
      </c>
      <c r="G114" s="1" t="str">
        <f>'Rådata planering Skarvar 2025'!I114</f>
        <v>129+ 860</v>
      </c>
      <c r="H114" s="1">
        <f>'Rådata planering Skarvar 2025'!J114</f>
        <v>2</v>
      </c>
      <c r="I114" s="2" t="str">
        <f>'Rådata planering Skarvar 2025'!K114</f>
        <v>-</v>
      </c>
      <c r="J114" s="2" t="str">
        <f>'Rådata planering Skarvar 2025'!M114</f>
        <v>-</v>
      </c>
      <c r="K114" s="1">
        <f>'Rådata planering Skarvar 2025'!O114</f>
        <v>6</v>
      </c>
      <c r="L114" s="5">
        <f>'Rådata planering Skarvar 2025'!P114</f>
        <v>34</v>
      </c>
    </row>
    <row r="115" spans="1:12" x14ac:dyDescent="0.25">
      <c r="A115" s="1">
        <f>'Rådata planering Skarvar 2025'!A115</f>
        <v>490</v>
      </c>
      <c r="B115" s="1" t="str">
        <f>'Rådata planering Skarvar 2025'!C115</f>
        <v>KÖR</v>
      </c>
      <c r="C115" s="1" t="str">
        <f>'Rådata planering Skarvar 2025'!D115</f>
        <v>Skarv öppningsbar bro - Bladskarv</v>
      </c>
      <c r="D115" s="1" t="str">
        <f>'Rådata planering Skarvar 2025'!E115</f>
        <v>Bladskarv</v>
      </c>
      <c r="E115" s="1" t="str">
        <f>'Rådata planering Skarvar 2025'!G115</f>
        <v>B4</v>
      </c>
      <c r="F115" s="1" t="str">
        <f>'Rådata planering Skarvar 2025'!H115</f>
        <v>129+ 860</v>
      </c>
      <c r="G115" s="1" t="str">
        <f>'Rådata planering Skarvar 2025'!I115</f>
        <v>129+ 860</v>
      </c>
      <c r="H115" s="1">
        <f>'Rådata planering Skarvar 2025'!J115</f>
        <v>2</v>
      </c>
      <c r="I115" s="2" t="str">
        <f>'Rådata planering Skarvar 2025'!K115</f>
        <v>-</v>
      </c>
      <c r="J115" s="2" t="str">
        <f>'Rådata planering Skarvar 2025'!M115</f>
        <v>-</v>
      </c>
      <c r="K115" s="1">
        <f>'Rådata planering Skarvar 2025'!O115</f>
        <v>6</v>
      </c>
      <c r="L115" s="5">
        <f>'Rådata planering Skarvar 2025'!P115</f>
        <v>34</v>
      </c>
    </row>
    <row r="116" spans="1:12" x14ac:dyDescent="0.25">
      <c r="A116" s="1">
        <f>'Rådata planering Skarvar 2025'!A116</f>
        <v>490</v>
      </c>
      <c r="B116" s="1" t="str">
        <f>'Rådata planering Skarvar 2025'!C116</f>
        <v>KÖR</v>
      </c>
      <c r="C116" s="1" t="str">
        <f>'Rådata planering Skarvar 2025'!D116</f>
        <v>Dilatationsanordning - DA-60E-300-BS-S-Bdel</v>
      </c>
      <c r="D116" s="1" t="str">
        <f>'Rådata planering Skarvar 2025'!E116</f>
        <v>DA-60E-300-BS-S-Bdel</v>
      </c>
      <c r="E116" s="1" t="str">
        <f>'Rådata planering Skarvar 2025'!G116</f>
        <v>B4</v>
      </c>
      <c r="F116" s="1" t="str">
        <f>'Rådata planering Skarvar 2025'!H116</f>
        <v>129+ 888</v>
      </c>
      <c r="G116" s="1" t="str">
        <f>'Rådata planering Skarvar 2025'!I116</f>
        <v>129+ 898</v>
      </c>
      <c r="H116" s="1">
        <f>'Rådata planering Skarvar 2025'!J116</f>
        <v>1</v>
      </c>
      <c r="I116" s="2" t="str">
        <f>'Rådata planering Skarvar 2025'!K116</f>
        <v>-</v>
      </c>
      <c r="J116" s="2" t="str">
        <f>'Rådata planering Skarvar 2025'!M116</f>
        <v>ej</v>
      </c>
      <c r="K116" s="1">
        <f>'Rådata planering Skarvar 2025'!O116</f>
        <v>6</v>
      </c>
      <c r="L116" s="5" t="str">
        <f>'Rådata planering Skarvar 2025'!P116</f>
        <v>ej</v>
      </c>
    </row>
    <row r="117" spans="1:12" x14ac:dyDescent="0.25">
      <c r="A117" s="1">
        <f>'Rådata planering Skarvar 2025'!A117</f>
        <v>493</v>
      </c>
      <c r="B117" s="1" t="str">
        <f>'Rådata planering Skarvar 2025'!C117</f>
        <v>KSU</v>
      </c>
      <c r="C117" s="1" t="str">
        <f>'Rådata planering Skarvar 2025'!D117</f>
        <v>Dilatationsanordning - DA-SJ50-200-T</v>
      </c>
      <c r="D117" s="1" t="str">
        <f>'Rådata planering Skarvar 2025'!E117</f>
        <v>DA-SJ50-200-T</v>
      </c>
      <c r="E117" s="1" t="str">
        <f>'Rådata planering Skarvar 2025'!G117</f>
        <v>B3</v>
      </c>
      <c r="F117" s="1" t="str">
        <f>'Rådata planering Skarvar 2025'!H117</f>
        <v>203+ 315</v>
      </c>
      <c r="G117" s="1" t="str">
        <f>'Rådata planering Skarvar 2025'!I117</f>
        <v>203+ 322</v>
      </c>
      <c r="H117" s="1">
        <f>'Rådata planering Skarvar 2025'!J117</f>
        <v>1</v>
      </c>
      <c r="I117" s="2" t="str">
        <f>'Rådata planering Skarvar 2025'!K117</f>
        <v>-</v>
      </c>
      <c r="J117" s="2" t="str">
        <f>'Rådata planering Skarvar 2025'!M117</f>
        <v>ej</v>
      </c>
      <c r="K117" s="1">
        <f>'Rådata planering Skarvar 2025'!O117</f>
        <v>6</v>
      </c>
      <c r="L117" s="5" t="str">
        <f>'Rådata planering Skarvar 2025'!P117</f>
        <v>ej</v>
      </c>
    </row>
    <row r="118" spans="1:12" x14ac:dyDescent="0.25">
      <c r="A118" s="1">
        <f>'Rådata planering Skarvar 2025'!A118</f>
        <v>493</v>
      </c>
      <c r="B118" s="1" t="str">
        <f>'Rådata planering Skarvar 2025'!C118</f>
        <v>KSU</v>
      </c>
      <c r="C118" s="1" t="str">
        <f>'Rådata planering Skarvar 2025'!D118</f>
        <v>Skarv öppningsbar bro - Bladskarv</v>
      </c>
      <c r="D118" s="1" t="str">
        <f>'Rådata planering Skarvar 2025'!E118</f>
        <v>Bladskarv</v>
      </c>
      <c r="E118" s="1" t="str">
        <f>'Rådata planering Skarvar 2025'!G118</f>
        <v>B3</v>
      </c>
      <c r="F118" s="1" t="str">
        <f>'Rådata planering Skarvar 2025'!H118</f>
        <v>203+ 402</v>
      </c>
      <c r="G118" s="1" t="str">
        <f>'Rådata planering Skarvar 2025'!I118</f>
        <v>203+ 402</v>
      </c>
      <c r="H118" s="1">
        <f>'Rådata planering Skarvar 2025'!J118</f>
        <v>2</v>
      </c>
      <c r="I118" s="2" t="str">
        <f>'Rådata planering Skarvar 2025'!K118</f>
        <v>-</v>
      </c>
      <c r="J118" s="2" t="str">
        <f>'Rådata planering Skarvar 2025'!M118</f>
        <v>-</v>
      </c>
      <c r="K118" s="1">
        <f>'Rådata planering Skarvar 2025'!O118</f>
        <v>6</v>
      </c>
      <c r="L118" s="5">
        <f>'Rådata planering Skarvar 2025'!P118</f>
        <v>34</v>
      </c>
    </row>
    <row r="119" spans="1:12" x14ac:dyDescent="0.25">
      <c r="A119" s="1">
        <f>'Rådata planering Skarvar 2025'!A119</f>
        <v>493</v>
      </c>
      <c r="B119" s="1" t="str">
        <f>'Rådata planering Skarvar 2025'!C119</f>
        <v>KSU</v>
      </c>
      <c r="C119" s="1" t="str">
        <f>'Rådata planering Skarvar 2025'!D119</f>
        <v>Skarv öppningsbar bro - Bladskarv</v>
      </c>
      <c r="D119" s="1" t="str">
        <f>'Rådata planering Skarvar 2025'!E119</f>
        <v>Bladskarv</v>
      </c>
      <c r="E119" s="1" t="str">
        <f>'Rådata planering Skarvar 2025'!G119</f>
        <v>B3</v>
      </c>
      <c r="F119" s="1" t="str">
        <f>'Rådata planering Skarvar 2025'!H119</f>
        <v>203+ 402</v>
      </c>
      <c r="G119" s="1" t="str">
        <f>'Rådata planering Skarvar 2025'!I119</f>
        <v>203+ 402</v>
      </c>
      <c r="H119" s="1">
        <f>'Rådata planering Skarvar 2025'!J119</f>
        <v>2</v>
      </c>
      <c r="I119" s="2" t="str">
        <f>'Rådata planering Skarvar 2025'!K119</f>
        <v>-</v>
      </c>
      <c r="J119" s="2" t="str">
        <f>'Rådata planering Skarvar 2025'!M119</f>
        <v>-</v>
      </c>
      <c r="K119" s="1">
        <f>'Rådata planering Skarvar 2025'!O119</f>
        <v>6</v>
      </c>
      <c r="L119" s="5">
        <f>'Rådata planering Skarvar 2025'!P119</f>
        <v>34</v>
      </c>
    </row>
    <row r="120" spans="1:12" x14ac:dyDescent="0.25">
      <c r="A120" s="1">
        <f>'Rådata planering Skarvar 2025'!A120</f>
        <v>493</v>
      </c>
      <c r="B120" s="1" t="str">
        <f>'Rådata planering Skarvar 2025'!C120</f>
        <v>KSU</v>
      </c>
      <c r="C120" s="1" t="str">
        <f>'Rådata planering Skarvar 2025'!D120</f>
        <v>Skarv öppningsbar bro - Bladskarv</v>
      </c>
      <c r="D120" s="1" t="str">
        <f>'Rådata planering Skarvar 2025'!E120</f>
        <v>Bladskarv</v>
      </c>
      <c r="E120" s="1" t="str">
        <f>'Rådata planering Skarvar 2025'!G120</f>
        <v>B3</v>
      </c>
      <c r="F120" s="1" t="str">
        <f>'Rådata planering Skarvar 2025'!H120</f>
        <v>203+ 467</v>
      </c>
      <c r="G120" s="1" t="str">
        <f>'Rådata planering Skarvar 2025'!I120</f>
        <v>203+ 467</v>
      </c>
      <c r="H120" s="1">
        <f>'Rådata planering Skarvar 2025'!J120</f>
        <v>2</v>
      </c>
      <c r="I120" s="2" t="str">
        <f>'Rådata planering Skarvar 2025'!K120</f>
        <v>-</v>
      </c>
      <c r="J120" s="2" t="str">
        <f>'Rådata planering Skarvar 2025'!M120</f>
        <v>-</v>
      </c>
      <c r="K120" s="1">
        <f>'Rådata planering Skarvar 2025'!O120</f>
        <v>6</v>
      </c>
      <c r="L120" s="5">
        <f>'Rådata planering Skarvar 2025'!P120</f>
        <v>34</v>
      </c>
    </row>
    <row r="121" spans="1:12" x14ac:dyDescent="0.25">
      <c r="A121" s="1">
        <f>'Rådata planering Skarvar 2025'!A121</f>
        <v>493</v>
      </c>
      <c r="B121" s="1" t="str">
        <f>'Rådata planering Skarvar 2025'!C121</f>
        <v>KSU</v>
      </c>
      <c r="C121" s="1" t="str">
        <f>'Rådata planering Skarvar 2025'!D121</f>
        <v>Skarv öppningsbar bro - Bladskarv</v>
      </c>
      <c r="D121" s="1" t="str">
        <f>'Rådata planering Skarvar 2025'!E121</f>
        <v>Bladskarv</v>
      </c>
      <c r="E121" s="1" t="str">
        <f>'Rådata planering Skarvar 2025'!G121</f>
        <v>B3</v>
      </c>
      <c r="F121" s="1" t="str">
        <f>'Rådata planering Skarvar 2025'!H121</f>
        <v>203+ 467</v>
      </c>
      <c r="G121" s="1" t="str">
        <f>'Rådata planering Skarvar 2025'!I121</f>
        <v>203+ 467</v>
      </c>
      <c r="H121" s="1">
        <f>'Rådata planering Skarvar 2025'!J121</f>
        <v>2</v>
      </c>
      <c r="I121" s="2" t="str">
        <f>'Rådata planering Skarvar 2025'!K121</f>
        <v>-</v>
      </c>
      <c r="J121" s="2" t="str">
        <f>'Rådata planering Skarvar 2025'!M121</f>
        <v>-</v>
      </c>
      <c r="K121" s="1">
        <f>'Rådata planering Skarvar 2025'!O121</f>
        <v>6</v>
      </c>
      <c r="L121" s="5">
        <f>'Rådata planering Skarvar 2025'!P121</f>
        <v>34</v>
      </c>
    </row>
    <row r="122" spans="1:12" x14ac:dyDescent="0.25">
      <c r="A122" s="1">
        <f>'Rådata planering Skarvar 2025'!A122</f>
        <v>493</v>
      </c>
      <c r="B122" s="1" t="str">
        <f>'Rådata planering Skarvar 2025'!C122</f>
        <v>KSU</v>
      </c>
      <c r="C122" s="1" t="str">
        <f>'Rådata planering Skarvar 2025'!D122</f>
        <v>Dilatationsanordning - DA-SJ50-200-T</v>
      </c>
      <c r="D122" s="1" t="str">
        <f>'Rådata planering Skarvar 2025'!E122</f>
        <v>DA-SJ50-200-T</v>
      </c>
      <c r="E122" s="1" t="str">
        <f>'Rådata planering Skarvar 2025'!G122</f>
        <v>B3</v>
      </c>
      <c r="F122" s="1" t="str">
        <f>'Rådata planering Skarvar 2025'!H122</f>
        <v>203+ 502</v>
      </c>
      <c r="G122" s="1" t="str">
        <f>'Rådata planering Skarvar 2025'!I122</f>
        <v>203+ 509</v>
      </c>
      <c r="H122" s="1">
        <f>'Rådata planering Skarvar 2025'!J122</f>
        <v>1</v>
      </c>
      <c r="I122" s="2" t="str">
        <f>'Rådata planering Skarvar 2025'!K122</f>
        <v>-</v>
      </c>
      <c r="J122" s="2" t="str">
        <f>'Rådata planering Skarvar 2025'!M122</f>
        <v>ej</v>
      </c>
      <c r="K122" s="1">
        <f>'Rådata planering Skarvar 2025'!O122</f>
        <v>6</v>
      </c>
      <c r="L122" s="5" t="str">
        <f>'Rådata planering Skarvar 2025'!P122</f>
        <v>ej</v>
      </c>
    </row>
    <row r="123" spans="1:12" x14ac:dyDescent="0.25">
      <c r="A123" s="1">
        <f>'Rådata planering Skarvar 2025'!A123</f>
        <v>505</v>
      </c>
      <c r="B123" s="1" t="str">
        <f>'Rådata planering Skarvar 2025'!C123</f>
        <v>NH</v>
      </c>
      <c r="C123" s="1" t="str">
        <f>'Rådata planering Skarvar 2025'!D123</f>
        <v>Dilatationsanordning - DA-UIC60-200-T</v>
      </c>
      <c r="D123" s="1" t="str">
        <f>'Rådata planering Skarvar 2025'!E123</f>
        <v>DA-UIC60-200-T</v>
      </c>
      <c r="E123" s="1" t="str">
        <f>'Rådata planering Skarvar 2025'!G123</f>
        <v>B4</v>
      </c>
      <c r="F123" s="1" t="str">
        <f>'Rådata planering Skarvar 2025'!H123</f>
        <v>204+ 739</v>
      </c>
      <c r="G123" s="1" t="str">
        <f>'Rådata planering Skarvar 2025'!I123</f>
        <v>204+ 746</v>
      </c>
      <c r="H123" s="1">
        <f>'Rådata planering Skarvar 2025'!J123</f>
        <v>1</v>
      </c>
      <c r="I123" s="2" t="str">
        <f>'Rådata planering Skarvar 2025'!K123</f>
        <v>-</v>
      </c>
      <c r="J123" s="2" t="str">
        <f>'Rådata planering Skarvar 2025'!M123</f>
        <v>ej</v>
      </c>
      <c r="K123" s="1">
        <f>'Rådata planering Skarvar 2025'!O123</f>
        <v>6</v>
      </c>
      <c r="L123" s="5" t="str">
        <f>'Rådata planering Skarvar 2025'!P123</f>
        <v>ej</v>
      </c>
    </row>
    <row r="124" spans="1:12" x14ac:dyDescent="0.25">
      <c r="A124" s="1">
        <f>'Rådata planering Skarvar 2025'!A124</f>
        <v>505</v>
      </c>
      <c r="B124" s="1" t="str">
        <f>'Rådata planering Skarvar 2025'!C124</f>
        <v>NH</v>
      </c>
      <c r="C124" s="1" t="str">
        <f>'Rådata planering Skarvar 2025'!D124</f>
        <v>Dilatationsanordning - DA-UIC60-200-T</v>
      </c>
      <c r="D124" s="1" t="str">
        <f>'Rådata planering Skarvar 2025'!E124</f>
        <v>DA-UIC60-200-T</v>
      </c>
      <c r="E124" s="1" t="str">
        <f>'Rådata planering Skarvar 2025'!G124</f>
        <v>B4</v>
      </c>
      <c r="F124" s="1" t="str">
        <f>'Rådata planering Skarvar 2025'!H124</f>
        <v>204+ 739</v>
      </c>
      <c r="G124" s="1" t="str">
        <f>'Rådata planering Skarvar 2025'!I124</f>
        <v>204+ 746</v>
      </c>
      <c r="H124" s="1">
        <f>'Rådata planering Skarvar 2025'!J124</f>
        <v>1</v>
      </c>
      <c r="I124" s="2" t="str">
        <f>'Rådata planering Skarvar 2025'!K124</f>
        <v>-</v>
      </c>
      <c r="J124" s="2" t="str">
        <f>'Rådata planering Skarvar 2025'!M124</f>
        <v>ej</v>
      </c>
      <c r="K124" s="1">
        <f>'Rådata planering Skarvar 2025'!O124</f>
        <v>6</v>
      </c>
      <c r="L124" s="5" t="str">
        <f>'Rådata planering Skarvar 2025'!P124</f>
        <v>ej</v>
      </c>
    </row>
    <row r="125" spans="1:12" x14ac:dyDescent="0.25">
      <c r="A125" s="1">
        <f>'Rådata planering Skarvar 2025'!A125</f>
        <v>505</v>
      </c>
      <c r="B125" s="1" t="str">
        <f>'Rådata planering Skarvar 2025'!C125</f>
        <v>NH</v>
      </c>
      <c r="C125" s="1" t="str">
        <f>'Rådata planering Skarvar 2025'!D125</f>
        <v>Skarv öppningsbar bro - Bladskarv</v>
      </c>
      <c r="D125" s="1" t="str">
        <f>'Rådata planering Skarvar 2025'!E125</f>
        <v>Bladskarv</v>
      </c>
      <c r="E125" s="1" t="str">
        <f>'Rådata planering Skarvar 2025'!G125</f>
        <v>B4</v>
      </c>
      <c r="F125" s="1" t="str">
        <f>'Rådata planering Skarvar 2025'!H125</f>
        <v>204+ 751</v>
      </c>
      <c r="G125" s="1" t="str">
        <f>'Rådata planering Skarvar 2025'!I125</f>
        <v>204+ 751</v>
      </c>
      <c r="H125" s="1">
        <f>'Rådata planering Skarvar 2025'!J125</f>
        <v>2</v>
      </c>
      <c r="I125" s="2" t="str">
        <f>'Rådata planering Skarvar 2025'!K125</f>
        <v>-</v>
      </c>
      <c r="J125" s="2" t="str">
        <f>'Rådata planering Skarvar 2025'!M125</f>
        <v>-</v>
      </c>
      <c r="K125" s="1">
        <f>'Rådata planering Skarvar 2025'!O125</f>
        <v>6</v>
      </c>
      <c r="L125" s="5">
        <f>'Rådata planering Skarvar 2025'!P125</f>
        <v>34</v>
      </c>
    </row>
    <row r="126" spans="1:12" x14ac:dyDescent="0.25">
      <c r="A126" s="1">
        <f>'Rådata planering Skarvar 2025'!A126</f>
        <v>505</v>
      </c>
      <c r="B126" s="1" t="str">
        <f>'Rådata planering Skarvar 2025'!C126</f>
        <v>NH</v>
      </c>
      <c r="C126" s="1" t="str">
        <f>'Rådata planering Skarvar 2025'!D126</f>
        <v>Skarv öppningsbar bro - Bladskarv</v>
      </c>
      <c r="D126" s="1" t="str">
        <f>'Rådata planering Skarvar 2025'!E126</f>
        <v>Bladskarv</v>
      </c>
      <c r="E126" s="1" t="str">
        <f>'Rådata planering Skarvar 2025'!G126</f>
        <v>B4</v>
      </c>
      <c r="F126" s="1" t="str">
        <f>'Rådata planering Skarvar 2025'!H126</f>
        <v>204+ 751</v>
      </c>
      <c r="G126" s="1" t="str">
        <f>'Rådata planering Skarvar 2025'!I126</f>
        <v>204+ 751</v>
      </c>
      <c r="H126" s="1">
        <f>'Rådata planering Skarvar 2025'!J126</f>
        <v>2</v>
      </c>
      <c r="I126" s="2" t="str">
        <f>'Rådata planering Skarvar 2025'!K126</f>
        <v>-</v>
      </c>
      <c r="J126" s="2" t="str">
        <f>'Rådata planering Skarvar 2025'!M126</f>
        <v>-</v>
      </c>
      <c r="K126" s="1">
        <f>'Rådata planering Skarvar 2025'!O126</f>
        <v>6</v>
      </c>
      <c r="L126" s="5">
        <f>'Rådata planering Skarvar 2025'!P126</f>
        <v>34</v>
      </c>
    </row>
    <row r="127" spans="1:12" x14ac:dyDescent="0.25">
      <c r="A127" s="1">
        <f>'Rådata planering Skarvar 2025'!A127</f>
        <v>505</v>
      </c>
      <c r="B127" s="1" t="str">
        <f>'Rådata planering Skarvar 2025'!C127</f>
        <v>NH</v>
      </c>
      <c r="C127" s="1" t="str">
        <f>'Rådata planering Skarvar 2025'!D127</f>
        <v>Skarv öppningsbar bro - Bladskarv</v>
      </c>
      <c r="D127" s="1" t="str">
        <f>'Rådata planering Skarvar 2025'!E127</f>
        <v>Bladskarv</v>
      </c>
      <c r="E127" s="1" t="str">
        <f>'Rådata planering Skarvar 2025'!G127</f>
        <v>B4</v>
      </c>
      <c r="F127" s="1" t="str">
        <f>'Rådata planering Skarvar 2025'!H127</f>
        <v>204+ 751</v>
      </c>
      <c r="G127" s="1" t="str">
        <f>'Rådata planering Skarvar 2025'!I127</f>
        <v>204+ 751</v>
      </c>
      <c r="H127" s="1">
        <f>'Rådata planering Skarvar 2025'!J127</f>
        <v>2</v>
      </c>
      <c r="I127" s="2" t="str">
        <f>'Rådata planering Skarvar 2025'!K127</f>
        <v>-</v>
      </c>
      <c r="J127" s="2" t="str">
        <f>'Rådata planering Skarvar 2025'!M127</f>
        <v>-</v>
      </c>
      <c r="K127" s="1">
        <f>'Rådata planering Skarvar 2025'!O127</f>
        <v>6</v>
      </c>
      <c r="L127" s="5">
        <f>'Rådata planering Skarvar 2025'!P127</f>
        <v>34</v>
      </c>
    </row>
    <row r="128" spans="1:12" x14ac:dyDescent="0.25">
      <c r="A128" s="1">
        <f>'Rådata planering Skarvar 2025'!A128</f>
        <v>505</v>
      </c>
      <c r="B128" s="1" t="str">
        <f>'Rådata planering Skarvar 2025'!C128</f>
        <v>NH</v>
      </c>
      <c r="C128" s="1" t="str">
        <f>'Rådata planering Skarvar 2025'!D128</f>
        <v>Skarv öppningsbar bro - Bladskarv</v>
      </c>
      <c r="D128" s="1" t="str">
        <f>'Rådata planering Skarvar 2025'!E128</f>
        <v>Bladskarv</v>
      </c>
      <c r="E128" s="1" t="str">
        <f>'Rådata planering Skarvar 2025'!G128</f>
        <v>B4</v>
      </c>
      <c r="F128" s="1" t="str">
        <f>'Rådata planering Skarvar 2025'!H128</f>
        <v>204+ 751</v>
      </c>
      <c r="G128" s="1" t="str">
        <f>'Rådata planering Skarvar 2025'!I128</f>
        <v>204+ 751</v>
      </c>
      <c r="H128" s="1">
        <f>'Rådata planering Skarvar 2025'!J128</f>
        <v>2</v>
      </c>
      <c r="I128" s="2" t="str">
        <f>'Rådata planering Skarvar 2025'!K128</f>
        <v>-</v>
      </c>
      <c r="J128" s="2" t="str">
        <f>'Rådata planering Skarvar 2025'!M128</f>
        <v>-</v>
      </c>
      <c r="K128" s="1">
        <f>'Rådata planering Skarvar 2025'!O128</f>
        <v>6</v>
      </c>
      <c r="L128" s="5">
        <f>'Rådata planering Skarvar 2025'!P128</f>
        <v>34</v>
      </c>
    </row>
    <row r="129" spans="1:12" x14ac:dyDescent="0.25">
      <c r="A129" s="1">
        <f>'Rådata planering Skarvar 2025'!A129</f>
        <v>505</v>
      </c>
      <c r="B129" s="1" t="str">
        <f>'Rådata planering Skarvar 2025'!C129</f>
        <v>NH</v>
      </c>
      <c r="C129" s="1" t="str">
        <f>'Rådata planering Skarvar 2025'!D129</f>
        <v>Skarv öppningsbar bro - Bladskarv</v>
      </c>
      <c r="D129" s="1" t="str">
        <f>'Rådata planering Skarvar 2025'!E129</f>
        <v>Bladskarv</v>
      </c>
      <c r="E129" s="1" t="str">
        <f>'Rådata planering Skarvar 2025'!G129</f>
        <v>B4</v>
      </c>
      <c r="F129" s="1" t="str">
        <f>'Rådata planering Skarvar 2025'!H129</f>
        <v>204+ 768</v>
      </c>
      <c r="G129" s="1" t="str">
        <f>'Rådata planering Skarvar 2025'!I129</f>
        <v>204+ 768</v>
      </c>
      <c r="H129" s="1">
        <f>'Rådata planering Skarvar 2025'!J129</f>
        <v>2</v>
      </c>
      <c r="I129" s="2" t="str">
        <f>'Rådata planering Skarvar 2025'!K129</f>
        <v>-</v>
      </c>
      <c r="J129" s="2" t="str">
        <f>'Rådata planering Skarvar 2025'!M129</f>
        <v>-</v>
      </c>
      <c r="K129" s="1">
        <f>'Rådata planering Skarvar 2025'!O129</f>
        <v>6</v>
      </c>
      <c r="L129" s="5">
        <f>'Rådata planering Skarvar 2025'!P129</f>
        <v>34</v>
      </c>
    </row>
    <row r="130" spans="1:12" x14ac:dyDescent="0.25">
      <c r="A130" s="1">
        <f>'Rådata planering Skarvar 2025'!A130</f>
        <v>505</v>
      </c>
      <c r="B130" s="1" t="str">
        <f>'Rådata planering Skarvar 2025'!C130</f>
        <v>NH</v>
      </c>
      <c r="C130" s="1" t="str">
        <f>'Rådata planering Skarvar 2025'!D130</f>
        <v>Skarv öppningsbar bro - Bladskarv</v>
      </c>
      <c r="D130" s="1" t="str">
        <f>'Rådata planering Skarvar 2025'!E130</f>
        <v>Bladskarv</v>
      </c>
      <c r="E130" s="1" t="str">
        <f>'Rådata planering Skarvar 2025'!G130</f>
        <v>B4</v>
      </c>
      <c r="F130" s="1" t="str">
        <f>'Rådata planering Skarvar 2025'!H130</f>
        <v>204+ 768</v>
      </c>
      <c r="G130" s="1" t="str">
        <f>'Rådata planering Skarvar 2025'!I130</f>
        <v>204+ 768</v>
      </c>
      <c r="H130" s="1">
        <f>'Rådata planering Skarvar 2025'!J130</f>
        <v>2</v>
      </c>
      <c r="I130" s="2" t="str">
        <f>'Rådata planering Skarvar 2025'!K130</f>
        <v>-</v>
      </c>
      <c r="J130" s="2" t="str">
        <f>'Rådata planering Skarvar 2025'!M130</f>
        <v>-</v>
      </c>
      <c r="K130" s="1">
        <f>'Rådata planering Skarvar 2025'!O130</f>
        <v>6</v>
      </c>
      <c r="L130" s="5">
        <f>'Rådata planering Skarvar 2025'!P130</f>
        <v>34</v>
      </c>
    </row>
    <row r="131" spans="1:12" x14ac:dyDescent="0.25">
      <c r="A131" s="1">
        <f>'Rådata planering Skarvar 2025'!A131</f>
        <v>505</v>
      </c>
      <c r="B131" s="1" t="str">
        <f>'Rådata planering Skarvar 2025'!C131</f>
        <v>NH</v>
      </c>
      <c r="C131" s="1" t="str">
        <f>'Rådata planering Skarvar 2025'!D131</f>
        <v>Skarv öppningsbar bro - Bladskarv</v>
      </c>
      <c r="D131" s="1" t="str">
        <f>'Rådata planering Skarvar 2025'!E131</f>
        <v>Bladskarv</v>
      </c>
      <c r="E131" s="1" t="str">
        <f>'Rådata planering Skarvar 2025'!G131</f>
        <v>B4</v>
      </c>
      <c r="F131" s="1" t="str">
        <f>'Rådata planering Skarvar 2025'!H131</f>
        <v>204+ 768</v>
      </c>
      <c r="G131" s="1" t="str">
        <f>'Rådata planering Skarvar 2025'!I131</f>
        <v>204+ 768</v>
      </c>
      <c r="H131" s="1">
        <f>'Rådata planering Skarvar 2025'!J131</f>
        <v>2</v>
      </c>
      <c r="I131" s="2" t="str">
        <f>'Rådata planering Skarvar 2025'!K131</f>
        <v>-</v>
      </c>
      <c r="J131" s="2" t="str">
        <f>'Rådata planering Skarvar 2025'!M131</f>
        <v>-</v>
      </c>
      <c r="K131" s="1">
        <f>'Rådata planering Skarvar 2025'!O131</f>
        <v>6</v>
      </c>
      <c r="L131" s="5">
        <f>'Rådata planering Skarvar 2025'!P131</f>
        <v>34</v>
      </c>
    </row>
    <row r="132" spans="1:12" x14ac:dyDescent="0.25">
      <c r="A132" s="1">
        <f>'Rådata planering Skarvar 2025'!A132</f>
        <v>505</v>
      </c>
      <c r="B132" s="1" t="str">
        <f>'Rådata planering Skarvar 2025'!C132</f>
        <v>NH</v>
      </c>
      <c r="C132" s="1" t="str">
        <f>'Rådata planering Skarvar 2025'!D132</f>
        <v>Skarv öppningsbar bro - Bladskarv</v>
      </c>
      <c r="D132" s="1" t="str">
        <f>'Rådata planering Skarvar 2025'!E132</f>
        <v>Bladskarv</v>
      </c>
      <c r="E132" s="1" t="str">
        <f>'Rådata planering Skarvar 2025'!G132</f>
        <v>B4</v>
      </c>
      <c r="F132" s="1" t="str">
        <f>'Rådata planering Skarvar 2025'!H132</f>
        <v>204+ 768</v>
      </c>
      <c r="G132" s="1" t="str">
        <f>'Rådata planering Skarvar 2025'!I132</f>
        <v>204+ 768</v>
      </c>
      <c r="H132" s="1">
        <f>'Rådata planering Skarvar 2025'!J132</f>
        <v>2</v>
      </c>
      <c r="I132" s="2" t="str">
        <f>'Rådata planering Skarvar 2025'!K132</f>
        <v>-</v>
      </c>
      <c r="J132" s="2" t="str">
        <f>'Rådata planering Skarvar 2025'!M132</f>
        <v>-</v>
      </c>
      <c r="K132" s="1">
        <f>'Rådata planering Skarvar 2025'!O132</f>
        <v>6</v>
      </c>
      <c r="L132" s="5">
        <f>'Rådata planering Skarvar 2025'!P132</f>
        <v>34</v>
      </c>
    </row>
    <row r="133" spans="1:12" x14ac:dyDescent="0.25">
      <c r="A133" s="1">
        <f>'Rådata planering Skarvar 2025'!A133</f>
        <v>505</v>
      </c>
      <c r="B133" s="1" t="str">
        <f>'Rådata planering Skarvar 2025'!C133</f>
        <v>NH</v>
      </c>
      <c r="C133" s="1" t="str">
        <f>'Rådata planering Skarvar 2025'!D133</f>
        <v>Dilatationsanordning - DA-UIC60-200-T</v>
      </c>
      <c r="D133" s="1" t="str">
        <f>'Rådata planering Skarvar 2025'!E133</f>
        <v>DA-UIC60-200-T</v>
      </c>
      <c r="E133" s="1" t="str">
        <f>'Rådata planering Skarvar 2025'!G133</f>
        <v>B4</v>
      </c>
      <c r="F133" s="1" t="str">
        <f>'Rådata planering Skarvar 2025'!H133</f>
        <v>204+ 770</v>
      </c>
      <c r="G133" s="1" t="str">
        <f>'Rådata planering Skarvar 2025'!I133</f>
        <v>204+ 777</v>
      </c>
      <c r="H133" s="1">
        <f>'Rådata planering Skarvar 2025'!J133</f>
        <v>1</v>
      </c>
      <c r="I133" s="2" t="str">
        <f>'Rådata planering Skarvar 2025'!K133</f>
        <v>-</v>
      </c>
      <c r="J133" s="2" t="str">
        <f>'Rådata planering Skarvar 2025'!M133</f>
        <v>ej</v>
      </c>
      <c r="K133" s="1">
        <f>'Rådata planering Skarvar 2025'!O133</f>
        <v>6</v>
      </c>
      <c r="L133" s="5" t="str">
        <f>'Rådata planering Skarvar 2025'!P133</f>
        <v>ej</v>
      </c>
    </row>
    <row r="134" spans="1:12" x14ac:dyDescent="0.25">
      <c r="A134" s="1">
        <f>'Rådata planering Skarvar 2025'!A134</f>
        <v>505</v>
      </c>
      <c r="B134" s="1" t="str">
        <f>'Rådata planering Skarvar 2025'!C134</f>
        <v>NH</v>
      </c>
      <c r="C134" s="1" t="str">
        <f>'Rådata planering Skarvar 2025'!D134</f>
        <v>Dilatationsanordning - DA-UIC60-200-T</v>
      </c>
      <c r="D134" s="1" t="str">
        <f>'Rådata planering Skarvar 2025'!E134</f>
        <v>DA-UIC60-200-T</v>
      </c>
      <c r="E134" s="1" t="str">
        <f>'Rådata planering Skarvar 2025'!G134</f>
        <v>B4</v>
      </c>
      <c r="F134" s="1" t="str">
        <f>'Rådata planering Skarvar 2025'!H134</f>
        <v>204+ 770</v>
      </c>
      <c r="G134" s="1" t="str">
        <f>'Rådata planering Skarvar 2025'!I134</f>
        <v>204+ 777</v>
      </c>
      <c r="H134" s="1">
        <f>'Rådata planering Skarvar 2025'!J134</f>
        <v>1</v>
      </c>
      <c r="I134" s="2" t="str">
        <f>'Rådata planering Skarvar 2025'!K134</f>
        <v>-</v>
      </c>
      <c r="J134" s="2" t="str">
        <f>'Rådata planering Skarvar 2025'!M134</f>
        <v>ej</v>
      </c>
      <c r="K134" s="1">
        <f>'Rådata planering Skarvar 2025'!O134</f>
        <v>6</v>
      </c>
      <c r="L134" s="5" t="str">
        <f>'Rådata planering Skarvar 2025'!P134</f>
        <v>ej</v>
      </c>
    </row>
    <row r="135" spans="1:12" x14ac:dyDescent="0.25">
      <c r="A135" s="1">
        <f>'Rådata planering Skarvar 2025'!A135</f>
        <v>512</v>
      </c>
      <c r="B135" s="1" t="str">
        <f>'Rådata planering Skarvar 2025'!C135</f>
        <v>T</v>
      </c>
      <c r="C135" s="1" t="str">
        <f>'Rådata planering Skarvar 2025'!D135</f>
        <v>Dilatationsanordning - DA-SA60-300-BS</v>
      </c>
      <c r="D135" s="1" t="str">
        <f>'Rådata planering Skarvar 2025'!E135</f>
        <v>DA-SA60-300-BS</v>
      </c>
      <c r="E135" s="1" t="str">
        <f>'Rådata planering Skarvar 2025'!G135</f>
        <v>B4</v>
      </c>
      <c r="F135" s="1" t="str">
        <f>'Rådata planering Skarvar 2025'!H135</f>
        <v>274+  87</v>
      </c>
      <c r="G135" s="1" t="str">
        <f>'Rådata planering Skarvar 2025'!I135</f>
        <v>274+ 104</v>
      </c>
      <c r="H135" s="1">
        <f>'Rådata planering Skarvar 2025'!J135</f>
        <v>1</v>
      </c>
      <c r="I135" s="2" t="str">
        <f>'Rådata planering Skarvar 2025'!K135</f>
        <v>-</v>
      </c>
      <c r="J135" s="2" t="str">
        <f>'Rådata planering Skarvar 2025'!M135</f>
        <v>ej</v>
      </c>
      <c r="K135" s="1">
        <f>'Rådata planering Skarvar 2025'!O135</f>
        <v>48</v>
      </c>
      <c r="L135" s="5" t="str">
        <f>'Rådata planering Skarvar 2025'!P135</f>
        <v>ej</v>
      </c>
    </row>
    <row r="136" spans="1:12" x14ac:dyDescent="0.25">
      <c r="A136" s="1">
        <f>'Rådata planering Skarvar 2025'!A136</f>
        <v>512</v>
      </c>
      <c r="B136" s="1" t="str">
        <f>'Rådata planering Skarvar 2025'!C136</f>
        <v>T</v>
      </c>
      <c r="C136" s="1" t="str">
        <f>'Rådata planering Skarvar 2025'!D136</f>
        <v>Dilatationsanordning - DA-SA60-300-BS</v>
      </c>
      <c r="D136" s="1" t="str">
        <f>'Rådata planering Skarvar 2025'!E136</f>
        <v>DA-SA60-300-BS</v>
      </c>
      <c r="E136" s="1" t="str">
        <f>'Rådata planering Skarvar 2025'!G136</f>
        <v>B4</v>
      </c>
      <c r="F136" s="1" t="str">
        <f>'Rådata planering Skarvar 2025'!H136</f>
        <v>274+  87</v>
      </c>
      <c r="G136" s="1" t="str">
        <f>'Rådata planering Skarvar 2025'!I136</f>
        <v>274+ 104</v>
      </c>
      <c r="H136" s="1">
        <f>'Rådata planering Skarvar 2025'!J136</f>
        <v>1</v>
      </c>
      <c r="I136" s="2" t="str">
        <f>'Rådata planering Skarvar 2025'!K136</f>
        <v>-</v>
      </c>
      <c r="J136" s="2" t="str">
        <f>'Rådata planering Skarvar 2025'!M136</f>
        <v>ej</v>
      </c>
      <c r="K136" s="1">
        <f>'Rådata planering Skarvar 2025'!O136</f>
        <v>48</v>
      </c>
      <c r="L136" s="5" t="str">
        <f>'Rådata planering Skarvar 2025'!P136</f>
        <v>ej</v>
      </c>
    </row>
    <row r="137" spans="1:12" x14ac:dyDescent="0.25">
      <c r="A137" s="1">
        <f>'Rådata planering Skarvar 2025'!A137</f>
        <v>512</v>
      </c>
      <c r="B137" s="1" t="str">
        <f>'Rådata planering Skarvar 2025'!C137</f>
        <v>T</v>
      </c>
      <c r="C137" s="1" t="str">
        <f>'Rådata planering Skarvar 2025'!D137</f>
        <v>Skarv öppningsbar bro - Bladskarv</v>
      </c>
      <c r="D137" s="1" t="str">
        <f>'Rådata planering Skarvar 2025'!E137</f>
        <v>Bladskarv</v>
      </c>
      <c r="E137" s="1" t="str">
        <f>'Rådata planering Skarvar 2025'!G137</f>
        <v>B4</v>
      </c>
      <c r="F137" s="1" t="str">
        <f>'Rådata planering Skarvar 2025'!H137</f>
        <v>274+ 104</v>
      </c>
      <c r="G137" s="1" t="str">
        <f>'Rådata planering Skarvar 2025'!I137</f>
        <v>274+ 104</v>
      </c>
      <c r="H137" s="1">
        <f>'Rådata planering Skarvar 2025'!J137</f>
        <v>2</v>
      </c>
      <c r="I137" s="2" t="str">
        <f>'Rådata planering Skarvar 2025'!K137</f>
        <v>-</v>
      </c>
      <c r="J137" s="2" t="str">
        <f>'Rådata planering Skarvar 2025'!M137</f>
        <v>-</v>
      </c>
      <c r="K137" s="1">
        <f>'Rådata planering Skarvar 2025'!O137</f>
        <v>10</v>
      </c>
      <c r="L137" s="5">
        <f>'Rådata planering Skarvar 2025'!P137</f>
        <v>48</v>
      </c>
    </row>
    <row r="138" spans="1:12" x14ac:dyDescent="0.25">
      <c r="A138" s="1">
        <f>'Rådata planering Skarvar 2025'!A138</f>
        <v>512</v>
      </c>
      <c r="B138" s="1" t="str">
        <f>'Rådata planering Skarvar 2025'!C138</f>
        <v>T</v>
      </c>
      <c r="C138" s="1" t="str">
        <f>'Rådata planering Skarvar 2025'!D138</f>
        <v>Skarv öppningsbar bro - Bladskarv</v>
      </c>
      <c r="D138" s="1" t="str">
        <f>'Rådata planering Skarvar 2025'!E138</f>
        <v>Bladskarv</v>
      </c>
      <c r="E138" s="1" t="str">
        <f>'Rådata planering Skarvar 2025'!G138</f>
        <v>B4</v>
      </c>
      <c r="F138" s="1" t="str">
        <f>'Rådata planering Skarvar 2025'!H138</f>
        <v>274+ 104</v>
      </c>
      <c r="G138" s="1" t="str">
        <f>'Rådata planering Skarvar 2025'!I138</f>
        <v>274+ 104</v>
      </c>
      <c r="H138" s="1">
        <f>'Rådata planering Skarvar 2025'!J138</f>
        <v>2</v>
      </c>
      <c r="I138" s="2" t="str">
        <f>'Rådata planering Skarvar 2025'!K138</f>
        <v>-</v>
      </c>
      <c r="J138" s="2" t="str">
        <f>'Rådata planering Skarvar 2025'!M138</f>
        <v>-</v>
      </c>
      <c r="K138" s="1">
        <f>'Rådata planering Skarvar 2025'!O138</f>
        <v>10</v>
      </c>
      <c r="L138" s="5">
        <f>'Rådata planering Skarvar 2025'!P138</f>
        <v>48</v>
      </c>
    </row>
    <row r="139" spans="1:12" x14ac:dyDescent="0.25">
      <c r="A139" s="1">
        <f>'Rådata planering Skarvar 2025'!A139</f>
        <v>512</v>
      </c>
      <c r="B139" s="1" t="str">
        <f>'Rådata planering Skarvar 2025'!C139</f>
        <v>T</v>
      </c>
      <c r="C139" s="1" t="str">
        <f>'Rådata planering Skarvar 2025'!D139</f>
        <v>Skarv öppningsbar bro - Bladskarv</v>
      </c>
      <c r="D139" s="1" t="str">
        <f>'Rådata planering Skarvar 2025'!E139</f>
        <v>Bladskarv</v>
      </c>
      <c r="E139" s="1" t="str">
        <f>'Rådata planering Skarvar 2025'!G139</f>
        <v>B4</v>
      </c>
      <c r="F139" s="1" t="str">
        <f>'Rådata planering Skarvar 2025'!H139</f>
        <v>274+ 104</v>
      </c>
      <c r="G139" s="1" t="str">
        <f>'Rådata planering Skarvar 2025'!I139</f>
        <v>274+ 104</v>
      </c>
      <c r="H139" s="1">
        <f>'Rådata planering Skarvar 2025'!J139</f>
        <v>2</v>
      </c>
      <c r="I139" s="2" t="str">
        <f>'Rådata planering Skarvar 2025'!K139</f>
        <v>-</v>
      </c>
      <c r="J139" s="2" t="str">
        <f>'Rådata planering Skarvar 2025'!M139</f>
        <v>-</v>
      </c>
      <c r="K139" s="1">
        <f>'Rådata planering Skarvar 2025'!O139</f>
        <v>10</v>
      </c>
      <c r="L139" s="5">
        <f>'Rådata planering Skarvar 2025'!P139</f>
        <v>48</v>
      </c>
    </row>
    <row r="140" spans="1:12" x14ac:dyDescent="0.25">
      <c r="A140" s="1">
        <f>'Rådata planering Skarvar 2025'!A140</f>
        <v>512</v>
      </c>
      <c r="B140" s="1" t="str">
        <f>'Rådata planering Skarvar 2025'!C140</f>
        <v>T</v>
      </c>
      <c r="C140" s="1" t="str">
        <f>'Rådata planering Skarvar 2025'!D140</f>
        <v>Skarv öppningsbar bro - Bladskarv</v>
      </c>
      <c r="D140" s="1" t="str">
        <f>'Rådata planering Skarvar 2025'!E140</f>
        <v>Bladskarv</v>
      </c>
      <c r="E140" s="1" t="str">
        <f>'Rådata planering Skarvar 2025'!G140</f>
        <v>B4</v>
      </c>
      <c r="F140" s="1" t="str">
        <f>'Rådata planering Skarvar 2025'!H140</f>
        <v>274+ 104</v>
      </c>
      <c r="G140" s="1" t="str">
        <f>'Rådata planering Skarvar 2025'!I140</f>
        <v>274+ 104</v>
      </c>
      <c r="H140" s="1">
        <f>'Rådata planering Skarvar 2025'!J140</f>
        <v>2</v>
      </c>
      <c r="I140" s="2" t="str">
        <f>'Rådata planering Skarvar 2025'!K140</f>
        <v>-</v>
      </c>
      <c r="J140" s="2" t="str">
        <f>'Rådata planering Skarvar 2025'!M140</f>
        <v>-</v>
      </c>
      <c r="K140" s="1">
        <f>'Rådata planering Skarvar 2025'!O140</f>
        <v>10</v>
      </c>
      <c r="L140" s="5">
        <f>'Rådata planering Skarvar 2025'!P140</f>
        <v>48</v>
      </c>
    </row>
    <row r="141" spans="1:12" x14ac:dyDescent="0.25">
      <c r="A141" s="1">
        <f>'Rådata planering Skarvar 2025'!A141</f>
        <v>512</v>
      </c>
      <c r="B141" s="1" t="str">
        <f>'Rådata planering Skarvar 2025'!C141</f>
        <v>T</v>
      </c>
      <c r="C141" s="1" t="str">
        <f>'Rådata planering Skarvar 2025'!D141</f>
        <v>Skarv öppningsbar bro - Bladskarv</v>
      </c>
      <c r="D141" s="1" t="str">
        <f>'Rådata planering Skarvar 2025'!E141</f>
        <v>Bladskarv</v>
      </c>
      <c r="E141" s="1" t="str">
        <f>'Rådata planering Skarvar 2025'!G141</f>
        <v>B4</v>
      </c>
      <c r="F141" s="1" t="str">
        <f>'Rådata planering Skarvar 2025'!H141</f>
        <v>274+ 124</v>
      </c>
      <c r="G141" s="1" t="str">
        <f>'Rådata planering Skarvar 2025'!I141</f>
        <v>274+ 124</v>
      </c>
      <c r="H141" s="1">
        <f>'Rådata planering Skarvar 2025'!J141</f>
        <v>2</v>
      </c>
      <c r="I141" s="2" t="str">
        <f>'Rådata planering Skarvar 2025'!K141</f>
        <v>-</v>
      </c>
      <c r="J141" s="2" t="str">
        <f>'Rådata planering Skarvar 2025'!M141</f>
        <v>-</v>
      </c>
      <c r="K141" s="1">
        <f>'Rådata planering Skarvar 2025'!O141</f>
        <v>10</v>
      </c>
      <c r="L141" s="5">
        <f>'Rådata planering Skarvar 2025'!P141</f>
        <v>48</v>
      </c>
    </row>
    <row r="142" spans="1:12" x14ac:dyDescent="0.25">
      <c r="A142" s="1">
        <f>'Rådata planering Skarvar 2025'!A142</f>
        <v>512</v>
      </c>
      <c r="B142" s="1" t="str">
        <f>'Rådata planering Skarvar 2025'!C142</f>
        <v>T</v>
      </c>
      <c r="C142" s="1" t="str">
        <f>'Rådata planering Skarvar 2025'!D142</f>
        <v>Skarv öppningsbar bro - Bladskarv</v>
      </c>
      <c r="D142" s="1" t="str">
        <f>'Rådata planering Skarvar 2025'!E142</f>
        <v>Bladskarv</v>
      </c>
      <c r="E142" s="1" t="str">
        <f>'Rådata planering Skarvar 2025'!G142</f>
        <v>B4</v>
      </c>
      <c r="F142" s="1" t="str">
        <f>'Rådata planering Skarvar 2025'!H142</f>
        <v>274+ 124</v>
      </c>
      <c r="G142" s="1" t="str">
        <f>'Rådata planering Skarvar 2025'!I142</f>
        <v>274+ 124</v>
      </c>
      <c r="H142" s="1">
        <f>'Rådata planering Skarvar 2025'!J142</f>
        <v>2</v>
      </c>
      <c r="I142" s="2" t="str">
        <f>'Rådata planering Skarvar 2025'!K142</f>
        <v>-</v>
      </c>
      <c r="J142" s="2" t="str">
        <f>'Rådata planering Skarvar 2025'!M142</f>
        <v>-</v>
      </c>
      <c r="K142" s="1">
        <f>'Rådata planering Skarvar 2025'!O142</f>
        <v>10</v>
      </c>
      <c r="L142" s="5">
        <f>'Rådata planering Skarvar 2025'!P142</f>
        <v>48</v>
      </c>
    </row>
    <row r="143" spans="1:12" x14ac:dyDescent="0.25">
      <c r="A143" s="1">
        <f>'Rådata planering Skarvar 2025'!A143</f>
        <v>512</v>
      </c>
      <c r="B143" s="1" t="str">
        <f>'Rådata planering Skarvar 2025'!C143</f>
        <v>T</v>
      </c>
      <c r="C143" s="1" t="str">
        <f>'Rådata planering Skarvar 2025'!D143</f>
        <v>Skarv öppningsbar bro - Bladskarv</v>
      </c>
      <c r="D143" s="1" t="str">
        <f>'Rådata planering Skarvar 2025'!E143</f>
        <v>Bladskarv</v>
      </c>
      <c r="E143" s="1" t="str">
        <f>'Rådata planering Skarvar 2025'!G143</f>
        <v>B4</v>
      </c>
      <c r="F143" s="1" t="str">
        <f>'Rådata planering Skarvar 2025'!H143</f>
        <v>274+ 124</v>
      </c>
      <c r="G143" s="1" t="str">
        <f>'Rådata planering Skarvar 2025'!I143</f>
        <v>274+ 124</v>
      </c>
      <c r="H143" s="1">
        <f>'Rådata planering Skarvar 2025'!J143</f>
        <v>2</v>
      </c>
      <c r="I143" s="2" t="str">
        <f>'Rådata planering Skarvar 2025'!K143</f>
        <v>-</v>
      </c>
      <c r="J143" s="2" t="str">
        <f>'Rådata planering Skarvar 2025'!M143</f>
        <v>-</v>
      </c>
      <c r="K143" s="1">
        <f>'Rådata planering Skarvar 2025'!O143</f>
        <v>10</v>
      </c>
      <c r="L143" s="5">
        <f>'Rådata planering Skarvar 2025'!P143</f>
        <v>48</v>
      </c>
    </row>
    <row r="144" spans="1:12" x14ac:dyDescent="0.25">
      <c r="A144" s="1">
        <f>'Rådata planering Skarvar 2025'!A144</f>
        <v>512</v>
      </c>
      <c r="B144" s="1" t="str">
        <f>'Rådata planering Skarvar 2025'!C144</f>
        <v>T</v>
      </c>
      <c r="C144" s="1" t="str">
        <f>'Rådata planering Skarvar 2025'!D144</f>
        <v>Skarv öppningsbar bro - Bladskarv</v>
      </c>
      <c r="D144" s="1" t="str">
        <f>'Rådata planering Skarvar 2025'!E144</f>
        <v>Bladskarv</v>
      </c>
      <c r="E144" s="1" t="str">
        <f>'Rådata planering Skarvar 2025'!G144</f>
        <v>B4</v>
      </c>
      <c r="F144" s="1" t="str">
        <f>'Rådata planering Skarvar 2025'!H144</f>
        <v>274+ 124</v>
      </c>
      <c r="G144" s="1" t="str">
        <f>'Rådata planering Skarvar 2025'!I144</f>
        <v>274+ 124</v>
      </c>
      <c r="H144" s="1">
        <f>'Rådata planering Skarvar 2025'!J144</f>
        <v>2</v>
      </c>
      <c r="I144" s="2" t="str">
        <f>'Rådata planering Skarvar 2025'!K144</f>
        <v>-</v>
      </c>
      <c r="J144" s="2" t="str">
        <f>'Rådata planering Skarvar 2025'!M144</f>
        <v>-</v>
      </c>
      <c r="K144" s="1">
        <f>'Rådata planering Skarvar 2025'!O144</f>
        <v>10</v>
      </c>
      <c r="L144" s="5">
        <f>'Rådata planering Skarvar 2025'!P144</f>
        <v>48</v>
      </c>
    </row>
    <row r="145" spans="1:12" x14ac:dyDescent="0.25">
      <c r="A145" s="1">
        <f>'Rådata planering Skarvar 2025'!A145</f>
        <v>512</v>
      </c>
      <c r="B145" s="1" t="str">
        <f>'Rådata planering Skarvar 2025'!C145</f>
        <v>T</v>
      </c>
      <c r="C145" s="1" t="str">
        <f>'Rådata planering Skarvar 2025'!D145</f>
        <v>Dilatationsanordning - DA-SA60-300-BS</v>
      </c>
      <c r="D145" s="1" t="str">
        <f>'Rådata planering Skarvar 2025'!E145</f>
        <v>DA-SA60-300-BS</v>
      </c>
      <c r="E145" s="1" t="str">
        <f>'Rådata planering Skarvar 2025'!G145</f>
        <v>B4</v>
      </c>
      <c r="F145" s="1" t="str">
        <f>'Rådata planering Skarvar 2025'!H145</f>
        <v>274+ 124</v>
      </c>
      <c r="G145" s="1" t="str">
        <f>'Rådata planering Skarvar 2025'!I145</f>
        <v>274+ 141</v>
      </c>
      <c r="H145" s="1">
        <f>'Rådata planering Skarvar 2025'!J145</f>
        <v>1</v>
      </c>
      <c r="I145" s="2" t="str">
        <f>'Rådata planering Skarvar 2025'!K145</f>
        <v>-</v>
      </c>
      <c r="J145" s="2" t="str">
        <f>'Rådata planering Skarvar 2025'!M145</f>
        <v>ej</v>
      </c>
      <c r="K145" s="1">
        <f>'Rådata planering Skarvar 2025'!O145</f>
        <v>48</v>
      </c>
      <c r="L145" s="5" t="str">
        <f>'Rådata planering Skarvar 2025'!P145</f>
        <v>ej</v>
      </c>
    </row>
    <row r="146" spans="1:12" x14ac:dyDescent="0.25">
      <c r="A146" s="1">
        <f>'Rådata planering Skarvar 2025'!A146</f>
        <v>512</v>
      </c>
      <c r="B146" s="1" t="str">
        <f>'Rådata planering Skarvar 2025'!C146</f>
        <v>T</v>
      </c>
      <c r="C146" s="1" t="str">
        <f>'Rådata planering Skarvar 2025'!D146</f>
        <v>Dilatationsanordning - DA-SA60-300-BS</v>
      </c>
      <c r="D146" s="1" t="str">
        <f>'Rådata planering Skarvar 2025'!E146</f>
        <v>DA-SA60-300-BS</v>
      </c>
      <c r="E146" s="1" t="str">
        <f>'Rådata planering Skarvar 2025'!G146</f>
        <v>B4</v>
      </c>
      <c r="F146" s="1" t="str">
        <f>'Rådata planering Skarvar 2025'!H146</f>
        <v>274+ 124</v>
      </c>
      <c r="G146" s="1" t="str">
        <f>'Rådata planering Skarvar 2025'!I146</f>
        <v>274+ 141</v>
      </c>
      <c r="H146" s="1">
        <f>'Rådata planering Skarvar 2025'!J146</f>
        <v>1</v>
      </c>
      <c r="I146" s="2" t="str">
        <f>'Rådata planering Skarvar 2025'!K146</f>
        <v>-</v>
      </c>
      <c r="J146" s="2" t="str">
        <f>'Rådata planering Skarvar 2025'!M146</f>
        <v>ej</v>
      </c>
      <c r="K146" s="1">
        <f>'Rådata planering Skarvar 2025'!O146</f>
        <v>48</v>
      </c>
      <c r="L146" s="5" t="str">
        <f>'Rådata planering Skarvar 2025'!P146</f>
        <v>ej</v>
      </c>
    </row>
    <row r="147" spans="1:12" x14ac:dyDescent="0.25">
      <c r="A147" s="1">
        <f>'Rådata planering Skarvar 2025'!A147</f>
        <v>522</v>
      </c>
      <c r="B147" s="1" t="str">
        <f>'Rådata planering Skarvar 2025'!C147</f>
        <v>MOT</v>
      </c>
      <c r="C147" s="1" t="str">
        <f>'Rådata planering Skarvar 2025'!D147</f>
        <v>Dilatationsanordning - DA-SA60-300-BS</v>
      </c>
      <c r="D147" s="1" t="str">
        <f>'Rådata planering Skarvar 2025'!E147</f>
        <v>DA-SA60-300-BS</v>
      </c>
      <c r="E147" s="1" t="str">
        <f>'Rådata planering Skarvar 2025'!G147</f>
        <v>B4</v>
      </c>
      <c r="F147" s="1" t="str">
        <f>'Rådata planering Skarvar 2025'!H147</f>
        <v>268+ 500</v>
      </c>
      <c r="G147" s="1" t="str">
        <f>'Rådata planering Skarvar 2025'!I147</f>
        <v>268+ 517</v>
      </c>
      <c r="H147" s="1">
        <f>'Rådata planering Skarvar 2025'!J147</f>
        <v>1</v>
      </c>
      <c r="I147" s="2" t="str">
        <f>'Rådata planering Skarvar 2025'!K147</f>
        <v>-</v>
      </c>
      <c r="J147" s="2" t="str">
        <f>'Rådata planering Skarvar 2025'!M147</f>
        <v>ej</v>
      </c>
      <c r="K147" s="1">
        <f>'Rådata planering Skarvar 2025'!O147</f>
        <v>6</v>
      </c>
      <c r="L147" s="5" t="str">
        <f>'Rådata planering Skarvar 2025'!P147</f>
        <v>ej</v>
      </c>
    </row>
    <row r="148" spans="1:12" x14ac:dyDescent="0.25">
      <c r="A148" s="1">
        <f>'Rådata planering Skarvar 2025'!A148</f>
        <v>522</v>
      </c>
      <c r="B148" s="1" t="str">
        <f>'Rådata planering Skarvar 2025'!C148</f>
        <v>MOT</v>
      </c>
      <c r="C148" s="1" t="str">
        <f>'Rådata planering Skarvar 2025'!D148</f>
        <v>Dilatationsanordning - DA-SA60-300-BS</v>
      </c>
      <c r="D148" s="1" t="str">
        <f>'Rådata planering Skarvar 2025'!E148</f>
        <v>DA-SA60-300-BS</v>
      </c>
      <c r="E148" s="1" t="str">
        <f>'Rådata planering Skarvar 2025'!G148</f>
        <v>B4</v>
      </c>
      <c r="F148" s="1" t="str">
        <f>'Rådata planering Skarvar 2025'!H148</f>
        <v>268+ 502</v>
      </c>
      <c r="G148" s="1" t="str">
        <f>'Rådata planering Skarvar 2025'!I148</f>
        <v>268+ 519</v>
      </c>
      <c r="H148" s="1">
        <f>'Rådata planering Skarvar 2025'!J148</f>
        <v>1</v>
      </c>
      <c r="I148" s="2" t="str">
        <f>'Rådata planering Skarvar 2025'!K148</f>
        <v>-</v>
      </c>
      <c r="J148" s="2" t="str">
        <f>'Rådata planering Skarvar 2025'!M148</f>
        <v>ej</v>
      </c>
      <c r="K148" s="1">
        <f>'Rådata planering Skarvar 2025'!O148</f>
        <v>6</v>
      </c>
      <c r="L148" s="5" t="str">
        <f>'Rådata planering Skarvar 2025'!P148</f>
        <v>ej</v>
      </c>
    </row>
    <row r="149" spans="1:12" x14ac:dyDescent="0.25">
      <c r="A149" s="1">
        <f>'Rådata planering Skarvar 2025'!A149</f>
        <v>522</v>
      </c>
      <c r="B149" s="1" t="str">
        <f>'Rådata planering Skarvar 2025'!C149</f>
        <v>MOT</v>
      </c>
      <c r="C149" s="1" t="str">
        <f>'Rådata planering Skarvar 2025'!D149</f>
        <v>Skarv öppningsbar bro - Bladskarv</v>
      </c>
      <c r="D149" s="1" t="str">
        <f>'Rådata planering Skarvar 2025'!E149</f>
        <v>Bladskarv</v>
      </c>
      <c r="E149" s="1" t="str">
        <f>'Rådata planering Skarvar 2025'!G149</f>
        <v>B4</v>
      </c>
      <c r="F149" s="1" t="str">
        <f>'Rådata planering Skarvar 2025'!H149</f>
        <v>268+ 520</v>
      </c>
      <c r="G149" s="1" t="str">
        <f>'Rådata planering Skarvar 2025'!I149</f>
        <v>268+ 520</v>
      </c>
      <c r="H149" s="1">
        <f>'Rådata planering Skarvar 2025'!J149</f>
        <v>2</v>
      </c>
      <c r="I149" s="2" t="str">
        <f>'Rådata planering Skarvar 2025'!K149</f>
        <v>-</v>
      </c>
      <c r="J149" s="2" t="str">
        <f>'Rådata planering Skarvar 2025'!M149</f>
        <v>-</v>
      </c>
      <c r="K149" s="1">
        <f>'Rådata planering Skarvar 2025'!O149</f>
        <v>6</v>
      </c>
      <c r="L149" s="5">
        <f>'Rådata planering Skarvar 2025'!P149</f>
        <v>34</v>
      </c>
    </row>
    <row r="150" spans="1:12" x14ac:dyDescent="0.25">
      <c r="A150" s="1">
        <f>'Rådata planering Skarvar 2025'!A150</f>
        <v>522</v>
      </c>
      <c r="B150" s="1" t="str">
        <f>'Rådata planering Skarvar 2025'!C150</f>
        <v>MOT</v>
      </c>
      <c r="C150" s="1" t="str">
        <f>'Rådata planering Skarvar 2025'!D150</f>
        <v>Skarv öppningsbar bro - Bladskarv</v>
      </c>
      <c r="D150" s="1" t="str">
        <f>'Rådata planering Skarvar 2025'!E150</f>
        <v>Bladskarv</v>
      </c>
      <c r="E150" s="1" t="str">
        <f>'Rådata planering Skarvar 2025'!G150</f>
        <v>B4</v>
      </c>
      <c r="F150" s="1" t="str">
        <f>'Rådata planering Skarvar 2025'!H150</f>
        <v>268+ 520</v>
      </c>
      <c r="G150" s="1" t="str">
        <f>'Rådata planering Skarvar 2025'!I150</f>
        <v>268+ 520</v>
      </c>
      <c r="H150" s="1">
        <f>'Rådata planering Skarvar 2025'!J150</f>
        <v>2</v>
      </c>
      <c r="I150" s="2" t="str">
        <f>'Rådata planering Skarvar 2025'!K150</f>
        <v>-</v>
      </c>
      <c r="J150" s="2" t="str">
        <f>'Rådata planering Skarvar 2025'!M150</f>
        <v>-</v>
      </c>
      <c r="K150" s="1">
        <f>'Rådata planering Skarvar 2025'!O150</f>
        <v>6</v>
      </c>
      <c r="L150" s="5">
        <f>'Rådata planering Skarvar 2025'!P150</f>
        <v>34</v>
      </c>
    </row>
    <row r="151" spans="1:12" x14ac:dyDescent="0.25">
      <c r="A151" s="1">
        <f>'Rådata planering Skarvar 2025'!A151</f>
        <v>522</v>
      </c>
      <c r="B151" s="1" t="str">
        <f>'Rådata planering Skarvar 2025'!C151</f>
        <v>MOT</v>
      </c>
      <c r="C151" s="1" t="str">
        <f>'Rådata planering Skarvar 2025'!D151</f>
        <v>Skarv öppningsbar bro - Bladskarv</v>
      </c>
      <c r="D151" s="1" t="str">
        <f>'Rådata planering Skarvar 2025'!E151</f>
        <v>Bladskarv</v>
      </c>
      <c r="E151" s="1" t="str">
        <f>'Rådata planering Skarvar 2025'!G151</f>
        <v>B4</v>
      </c>
      <c r="F151" s="1" t="str">
        <f>'Rådata planering Skarvar 2025'!H151</f>
        <v>268+ 523</v>
      </c>
      <c r="G151" s="1" t="str">
        <f>'Rådata planering Skarvar 2025'!I151</f>
        <v>268+ 523</v>
      </c>
      <c r="H151" s="1">
        <f>'Rådata planering Skarvar 2025'!J151</f>
        <v>2</v>
      </c>
      <c r="I151" s="2" t="str">
        <f>'Rådata planering Skarvar 2025'!K151</f>
        <v>-</v>
      </c>
      <c r="J151" s="2" t="str">
        <f>'Rådata planering Skarvar 2025'!M151</f>
        <v>-</v>
      </c>
      <c r="K151" s="1">
        <f>'Rådata planering Skarvar 2025'!O151</f>
        <v>6</v>
      </c>
      <c r="L151" s="5">
        <f>'Rådata planering Skarvar 2025'!P151</f>
        <v>34</v>
      </c>
    </row>
    <row r="152" spans="1:12" x14ac:dyDescent="0.25">
      <c r="A152" s="1">
        <f>'Rådata planering Skarvar 2025'!A152</f>
        <v>522</v>
      </c>
      <c r="B152" s="1" t="str">
        <f>'Rådata planering Skarvar 2025'!C152</f>
        <v>MOT</v>
      </c>
      <c r="C152" s="1" t="str">
        <f>'Rådata planering Skarvar 2025'!D152</f>
        <v>Skarv öppningsbar bro - Bladskarv</v>
      </c>
      <c r="D152" s="1" t="str">
        <f>'Rådata planering Skarvar 2025'!E152</f>
        <v>Bladskarv</v>
      </c>
      <c r="E152" s="1" t="str">
        <f>'Rådata planering Skarvar 2025'!G152</f>
        <v>B4</v>
      </c>
      <c r="F152" s="1" t="str">
        <f>'Rådata planering Skarvar 2025'!H152</f>
        <v>268+ 523</v>
      </c>
      <c r="G152" s="1" t="str">
        <f>'Rådata planering Skarvar 2025'!I152</f>
        <v>268+ 523</v>
      </c>
      <c r="H152" s="1">
        <f>'Rådata planering Skarvar 2025'!J152</f>
        <v>2</v>
      </c>
      <c r="I152" s="2" t="str">
        <f>'Rådata planering Skarvar 2025'!K152</f>
        <v>-</v>
      </c>
      <c r="J152" s="2" t="str">
        <f>'Rådata planering Skarvar 2025'!M152</f>
        <v>-</v>
      </c>
      <c r="K152" s="1">
        <f>'Rådata planering Skarvar 2025'!O152</f>
        <v>6</v>
      </c>
      <c r="L152" s="5">
        <f>'Rådata planering Skarvar 2025'!P152</f>
        <v>34</v>
      </c>
    </row>
    <row r="153" spans="1:12" x14ac:dyDescent="0.25">
      <c r="A153" s="1">
        <f>'Rådata planering Skarvar 2025'!A153</f>
        <v>522</v>
      </c>
      <c r="B153" s="1" t="str">
        <f>'Rådata planering Skarvar 2025'!C153</f>
        <v>MOT</v>
      </c>
      <c r="C153" s="1" t="str">
        <f>'Rådata planering Skarvar 2025'!D153</f>
        <v>Skarv öppningsbar bro - Bladskarv</v>
      </c>
      <c r="D153" s="1" t="str">
        <f>'Rådata planering Skarvar 2025'!E153</f>
        <v>Bladskarv</v>
      </c>
      <c r="E153" s="1" t="str">
        <f>'Rådata planering Skarvar 2025'!G153</f>
        <v>B4</v>
      </c>
      <c r="F153" s="1" t="str">
        <f>'Rådata planering Skarvar 2025'!H153</f>
        <v>268+ 557</v>
      </c>
      <c r="G153" s="1" t="str">
        <f>'Rådata planering Skarvar 2025'!I153</f>
        <v>268+ 557</v>
      </c>
      <c r="H153" s="1">
        <f>'Rådata planering Skarvar 2025'!J153</f>
        <v>2</v>
      </c>
      <c r="I153" s="2" t="str">
        <f>'Rådata planering Skarvar 2025'!K153</f>
        <v>-</v>
      </c>
      <c r="J153" s="2" t="str">
        <f>'Rådata planering Skarvar 2025'!M153</f>
        <v>-</v>
      </c>
      <c r="K153" s="1">
        <f>'Rådata planering Skarvar 2025'!O153</f>
        <v>6</v>
      </c>
      <c r="L153" s="5">
        <f>'Rådata planering Skarvar 2025'!P153</f>
        <v>34</v>
      </c>
    </row>
    <row r="154" spans="1:12" x14ac:dyDescent="0.25">
      <c r="A154" s="1">
        <f>'Rådata planering Skarvar 2025'!A154</f>
        <v>522</v>
      </c>
      <c r="B154" s="1" t="str">
        <f>'Rådata planering Skarvar 2025'!C154</f>
        <v>MOT</v>
      </c>
      <c r="C154" s="1" t="str">
        <f>'Rådata planering Skarvar 2025'!D154</f>
        <v>Skarv öppningsbar bro - Bladskarv</v>
      </c>
      <c r="D154" s="1" t="str">
        <f>'Rådata planering Skarvar 2025'!E154</f>
        <v>Bladskarv</v>
      </c>
      <c r="E154" s="1" t="str">
        <f>'Rådata planering Skarvar 2025'!G154</f>
        <v>B4</v>
      </c>
      <c r="F154" s="1" t="str">
        <f>'Rådata planering Skarvar 2025'!H154</f>
        <v>268+ 557</v>
      </c>
      <c r="G154" s="1" t="str">
        <f>'Rådata planering Skarvar 2025'!I154</f>
        <v>268+ 557</v>
      </c>
      <c r="H154" s="1">
        <f>'Rådata planering Skarvar 2025'!J154</f>
        <v>2</v>
      </c>
      <c r="I154" s="2" t="str">
        <f>'Rådata planering Skarvar 2025'!K154</f>
        <v>-</v>
      </c>
      <c r="J154" s="2" t="str">
        <f>'Rådata planering Skarvar 2025'!M154</f>
        <v>-</v>
      </c>
      <c r="K154" s="1">
        <f>'Rådata planering Skarvar 2025'!O154</f>
        <v>6</v>
      </c>
      <c r="L154" s="5">
        <f>'Rådata planering Skarvar 2025'!P154</f>
        <v>34</v>
      </c>
    </row>
    <row r="155" spans="1:12" x14ac:dyDescent="0.25">
      <c r="A155" s="1">
        <f>'Rådata planering Skarvar 2025'!A155</f>
        <v>522</v>
      </c>
      <c r="B155" s="1" t="str">
        <f>'Rådata planering Skarvar 2025'!C155</f>
        <v>MOT</v>
      </c>
      <c r="C155" s="1" t="str">
        <f>'Rådata planering Skarvar 2025'!D155</f>
        <v>Skarv öppningsbar bro - Bladskarv</v>
      </c>
      <c r="D155" s="1" t="str">
        <f>'Rådata planering Skarvar 2025'!E155</f>
        <v>Bladskarv</v>
      </c>
      <c r="E155" s="1" t="str">
        <f>'Rådata planering Skarvar 2025'!G155</f>
        <v>B4</v>
      </c>
      <c r="F155" s="1" t="str">
        <f>'Rådata planering Skarvar 2025'!H155</f>
        <v>268+ 559</v>
      </c>
      <c r="G155" s="1" t="str">
        <f>'Rådata planering Skarvar 2025'!I155</f>
        <v>268+ 559</v>
      </c>
      <c r="H155" s="1">
        <f>'Rådata planering Skarvar 2025'!J155</f>
        <v>2</v>
      </c>
      <c r="I155" s="2" t="str">
        <f>'Rådata planering Skarvar 2025'!K155</f>
        <v>-</v>
      </c>
      <c r="J155" s="2" t="str">
        <f>'Rådata planering Skarvar 2025'!M155</f>
        <v>-</v>
      </c>
      <c r="K155" s="1">
        <f>'Rådata planering Skarvar 2025'!O155</f>
        <v>6</v>
      </c>
      <c r="L155" s="5">
        <f>'Rådata planering Skarvar 2025'!P155</f>
        <v>34</v>
      </c>
    </row>
    <row r="156" spans="1:12" x14ac:dyDescent="0.25">
      <c r="A156" s="1">
        <f>'Rådata planering Skarvar 2025'!A156</f>
        <v>522</v>
      </c>
      <c r="B156" s="1" t="str">
        <f>'Rådata planering Skarvar 2025'!C156</f>
        <v>MOT</v>
      </c>
      <c r="C156" s="1" t="str">
        <f>'Rådata planering Skarvar 2025'!D156</f>
        <v>Skarv öppningsbar bro - Bladskarv</v>
      </c>
      <c r="D156" s="1" t="str">
        <f>'Rådata planering Skarvar 2025'!E156</f>
        <v>Bladskarv</v>
      </c>
      <c r="E156" s="1" t="str">
        <f>'Rådata planering Skarvar 2025'!G156</f>
        <v>B4</v>
      </c>
      <c r="F156" s="1" t="str">
        <f>'Rådata planering Skarvar 2025'!H156</f>
        <v>268+ 559</v>
      </c>
      <c r="G156" s="1" t="str">
        <f>'Rådata planering Skarvar 2025'!I156</f>
        <v>268+ 559</v>
      </c>
      <c r="H156" s="1">
        <f>'Rådata planering Skarvar 2025'!J156</f>
        <v>2</v>
      </c>
      <c r="I156" s="2" t="str">
        <f>'Rådata planering Skarvar 2025'!K156</f>
        <v>-</v>
      </c>
      <c r="J156" s="2" t="str">
        <f>'Rådata planering Skarvar 2025'!M156</f>
        <v>-</v>
      </c>
      <c r="K156" s="1">
        <f>'Rådata planering Skarvar 2025'!O156</f>
        <v>6</v>
      </c>
      <c r="L156" s="5">
        <f>'Rådata planering Skarvar 2025'!P156</f>
        <v>34</v>
      </c>
    </row>
    <row r="157" spans="1:12" x14ac:dyDescent="0.25">
      <c r="A157" s="1">
        <f>'Rådata planering Skarvar 2025'!A157</f>
        <v>522</v>
      </c>
      <c r="B157" s="1" t="str">
        <f>'Rådata planering Skarvar 2025'!C157</f>
        <v>MOT</v>
      </c>
      <c r="C157" s="1" t="str">
        <f>'Rådata planering Skarvar 2025'!D157</f>
        <v>Dilatationsanordning - DA-SA60-300-BS</v>
      </c>
      <c r="D157" s="1" t="str">
        <f>'Rådata planering Skarvar 2025'!E157</f>
        <v>DA-SA60-300-BS</v>
      </c>
      <c r="E157" s="1" t="str">
        <f>'Rådata planering Skarvar 2025'!G157</f>
        <v>B4</v>
      </c>
      <c r="F157" s="1" t="str">
        <f>'Rådata planering Skarvar 2025'!H157</f>
        <v>268+ 566</v>
      </c>
      <c r="G157" s="1" t="str">
        <f>'Rådata planering Skarvar 2025'!I157</f>
        <v>268+ 583</v>
      </c>
      <c r="H157" s="1">
        <f>'Rådata planering Skarvar 2025'!J157</f>
        <v>1</v>
      </c>
      <c r="I157" s="2" t="str">
        <f>'Rådata planering Skarvar 2025'!K157</f>
        <v>-</v>
      </c>
      <c r="J157" s="2" t="str">
        <f>'Rådata planering Skarvar 2025'!M157</f>
        <v>ej</v>
      </c>
      <c r="K157" s="1">
        <f>'Rådata planering Skarvar 2025'!O157</f>
        <v>6</v>
      </c>
      <c r="L157" s="5" t="str">
        <f>'Rådata planering Skarvar 2025'!P157</f>
        <v>ej</v>
      </c>
    </row>
    <row r="158" spans="1:12" x14ac:dyDescent="0.25">
      <c r="A158" s="1">
        <f>'Rådata planering Skarvar 2025'!A158</f>
        <v>522</v>
      </c>
      <c r="B158" s="1" t="str">
        <f>'Rådata planering Skarvar 2025'!C158</f>
        <v>MOT</v>
      </c>
      <c r="C158" s="1" t="str">
        <f>'Rådata planering Skarvar 2025'!D158</f>
        <v>Dilatationsanordning - DA-SA60-300-BS</v>
      </c>
      <c r="D158" s="1" t="str">
        <f>'Rådata planering Skarvar 2025'!E158</f>
        <v>DA-SA60-300-BS</v>
      </c>
      <c r="E158" s="1" t="str">
        <f>'Rådata planering Skarvar 2025'!G158</f>
        <v>B4</v>
      </c>
      <c r="F158" s="1" t="str">
        <f>'Rådata planering Skarvar 2025'!H158</f>
        <v>268+ 568</v>
      </c>
      <c r="G158" s="1" t="str">
        <f>'Rådata planering Skarvar 2025'!I158</f>
        <v>268+ 585</v>
      </c>
      <c r="H158" s="1">
        <f>'Rådata planering Skarvar 2025'!J158</f>
        <v>1</v>
      </c>
      <c r="I158" s="2" t="str">
        <f>'Rådata planering Skarvar 2025'!K158</f>
        <v>-</v>
      </c>
      <c r="J158" s="2" t="str">
        <f>'Rådata planering Skarvar 2025'!M158</f>
        <v>ej</v>
      </c>
      <c r="K158" s="1">
        <f>'Rådata planering Skarvar 2025'!O158</f>
        <v>6</v>
      </c>
      <c r="L158" s="5" t="str">
        <f>'Rådata planering Skarvar 2025'!P158</f>
        <v>ej</v>
      </c>
    </row>
    <row r="159" spans="1:12" x14ac:dyDescent="0.25">
      <c r="A159" s="1">
        <f>'Rådata planering Skarvar 2025'!A159</f>
        <v>552</v>
      </c>
      <c r="B159" s="1" t="str">
        <f>'Rådata planering Skarvar 2025'!C159</f>
        <v>LYD</v>
      </c>
      <c r="C159" s="1" t="str">
        <f>'Rådata planering Skarvar 2025'!D159</f>
        <v>Skarv öppningsbar bro - Kilskarv</v>
      </c>
      <c r="D159" s="1" t="str">
        <f>'Rådata planering Skarvar 2025'!E159</f>
        <v>Kilskarv</v>
      </c>
      <c r="E159" s="1" t="str">
        <f>'Rådata planering Skarvar 2025'!G159</f>
        <v>B3</v>
      </c>
      <c r="F159" s="1" t="str">
        <f>'Rådata planering Skarvar 2025'!H159</f>
        <v>21+ 207</v>
      </c>
      <c r="G159" s="1" t="str">
        <f>'Rådata planering Skarvar 2025'!I159</f>
        <v>21+ 207</v>
      </c>
      <c r="H159" s="1">
        <f>'Rådata planering Skarvar 2025'!J159</f>
        <v>2</v>
      </c>
      <c r="I159" s="2">
        <f>'Rådata planering Skarvar 2025'!K159</f>
        <v>45664</v>
      </c>
      <c r="J159" s="2" t="str">
        <f>'Rådata planering Skarvar 2025'!M159</f>
        <v>-</v>
      </c>
      <c r="K159" s="1">
        <f>'Rådata planering Skarvar 2025'!O159</f>
        <v>2</v>
      </c>
      <c r="L159" s="5">
        <f>'Rådata planering Skarvar 2025'!P159</f>
        <v>34</v>
      </c>
    </row>
    <row r="160" spans="1:12" x14ac:dyDescent="0.25">
      <c r="A160" s="1">
        <f>'Rådata planering Skarvar 2025'!A160</f>
        <v>552</v>
      </c>
      <c r="B160" s="1" t="str">
        <f>'Rådata planering Skarvar 2025'!C160</f>
        <v>LYD</v>
      </c>
      <c r="C160" s="1" t="str">
        <f>'Rådata planering Skarvar 2025'!D160</f>
        <v>Skarv öppningsbar bro - Kilskarv</v>
      </c>
      <c r="D160" s="1" t="str">
        <f>'Rådata planering Skarvar 2025'!E160</f>
        <v>Kilskarv</v>
      </c>
      <c r="E160" s="1" t="str">
        <f>'Rådata planering Skarvar 2025'!G160</f>
        <v>B3</v>
      </c>
      <c r="F160" s="1" t="str">
        <f>'Rådata planering Skarvar 2025'!H160</f>
        <v>21+ 207</v>
      </c>
      <c r="G160" s="1" t="str">
        <f>'Rådata planering Skarvar 2025'!I160</f>
        <v>21+ 207</v>
      </c>
      <c r="H160" s="1">
        <f>'Rådata planering Skarvar 2025'!J160</f>
        <v>2</v>
      </c>
      <c r="I160" s="2">
        <f>'Rådata planering Skarvar 2025'!K160</f>
        <v>45664</v>
      </c>
      <c r="J160" s="2" t="str">
        <f>'Rådata planering Skarvar 2025'!M160</f>
        <v>-</v>
      </c>
      <c r="K160" s="1">
        <f>'Rådata planering Skarvar 2025'!O160</f>
        <v>2</v>
      </c>
      <c r="L160" s="5">
        <f>'Rådata planering Skarvar 2025'!P160</f>
        <v>34</v>
      </c>
    </row>
    <row r="161" spans="1:12" x14ac:dyDescent="0.25">
      <c r="A161" s="1">
        <f>'Rådata planering Skarvar 2025'!A161</f>
        <v>552</v>
      </c>
      <c r="B161" s="1" t="str">
        <f>'Rådata planering Skarvar 2025'!C161</f>
        <v>LYD</v>
      </c>
      <c r="C161" s="1" t="str">
        <f>'Rådata planering Skarvar 2025'!D161</f>
        <v>Skarv öppningsbar bro - Kilskarv</v>
      </c>
      <c r="D161" s="1" t="str">
        <f>'Rådata planering Skarvar 2025'!E161</f>
        <v>Kilskarv</v>
      </c>
      <c r="E161" s="1" t="str">
        <f>'Rådata planering Skarvar 2025'!G161</f>
        <v>B3</v>
      </c>
      <c r="F161" s="1" t="str">
        <f>'Rådata planering Skarvar 2025'!H161</f>
        <v>21+ 235</v>
      </c>
      <c r="G161" s="1" t="str">
        <f>'Rådata planering Skarvar 2025'!I161</f>
        <v>21+ 235</v>
      </c>
      <c r="H161" s="1">
        <f>'Rådata planering Skarvar 2025'!J161</f>
        <v>2</v>
      </c>
      <c r="I161" s="2">
        <f>'Rådata planering Skarvar 2025'!K161</f>
        <v>45664</v>
      </c>
      <c r="J161" s="2" t="str">
        <f>'Rådata planering Skarvar 2025'!M161</f>
        <v>-</v>
      </c>
      <c r="K161" s="1">
        <f>'Rådata planering Skarvar 2025'!O161</f>
        <v>2</v>
      </c>
      <c r="L161" s="5">
        <f>'Rådata planering Skarvar 2025'!P161</f>
        <v>34</v>
      </c>
    </row>
    <row r="162" spans="1:12" x14ac:dyDescent="0.25">
      <c r="A162" s="1">
        <f>'Rådata planering Skarvar 2025'!A162</f>
        <v>552</v>
      </c>
      <c r="B162" s="1" t="str">
        <f>'Rådata planering Skarvar 2025'!C162</f>
        <v>LYD</v>
      </c>
      <c r="C162" s="1" t="str">
        <f>'Rådata planering Skarvar 2025'!D162</f>
        <v>Skarv öppningsbar bro - Kilskarv</v>
      </c>
      <c r="D162" s="1" t="str">
        <f>'Rådata planering Skarvar 2025'!E162</f>
        <v>Kilskarv</v>
      </c>
      <c r="E162" s="1" t="str">
        <f>'Rådata planering Skarvar 2025'!G162</f>
        <v>B3</v>
      </c>
      <c r="F162" s="1" t="str">
        <f>'Rådata planering Skarvar 2025'!H162</f>
        <v>21+ 235</v>
      </c>
      <c r="G162" s="1" t="str">
        <f>'Rådata planering Skarvar 2025'!I162</f>
        <v>21+ 235</v>
      </c>
      <c r="H162" s="1">
        <f>'Rådata planering Skarvar 2025'!J162</f>
        <v>2</v>
      </c>
      <c r="I162" s="2">
        <f>'Rådata planering Skarvar 2025'!K162</f>
        <v>45664</v>
      </c>
      <c r="J162" s="2" t="str">
        <f>'Rådata planering Skarvar 2025'!M162</f>
        <v>-</v>
      </c>
      <c r="K162" s="1">
        <f>'Rådata planering Skarvar 2025'!O162</f>
        <v>2</v>
      </c>
      <c r="L162" s="5">
        <f>'Rådata planering Skarvar 2025'!P162</f>
        <v>34</v>
      </c>
    </row>
    <row r="163" spans="1:12" x14ac:dyDescent="0.25">
      <c r="A163" s="1">
        <f>'Rådata planering Skarvar 2025'!A163</f>
        <v>601</v>
      </c>
      <c r="B163" s="1" t="str">
        <f>'Rådata planering Skarvar 2025'!C163</f>
        <v>GRO</v>
      </c>
      <c r="C163" s="1" t="str">
        <f>'Rådata planering Skarvar 2025'!D163</f>
        <v>Dilatationsanordning - DA-60E-300-BS</v>
      </c>
      <c r="D163" s="1" t="str">
        <f>'Rådata planering Skarvar 2025'!E163</f>
        <v>DA-60E-300-BS</v>
      </c>
      <c r="E163" s="1" t="str">
        <f>'Rådata planering Skarvar 2025'!G163</f>
        <v>B2</v>
      </c>
      <c r="F163" s="1" t="str">
        <f>'Rådata planering Skarvar 2025'!H163</f>
        <v>1+  36</v>
      </c>
      <c r="G163" s="1" t="str">
        <f>'Rådata planering Skarvar 2025'!I163</f>
        <v>1+  49</v>
      </c>
      <c r="H163" s="1">
        <f>'Rådata planering Skarvar 2025'!J163</f>
        <v>1</v>
      </c>
      <c r="I163" s="2" t="str">
        <f>'Rådata planering Skarvar 2025'!K163</f>
        <v>-</v>
      </c>
      <c r="J163" s="2" t="str">
        <f>'Rådata planering Skarvar 2025'!M163</f>
        <v>ej</v>
      </c>
      <c r="K163" s="1">
        <f>'Rådata planering Skarvar 2025'!O163</f>
        <v>34</v>
      </c>
      <c r="L163" s="5" t="str">
        <f>'Rådata planering Skarvar 2025'!P163</f>
        <v>ej</v>
      </c>
    </row>
    <row r="164" spans="1:12" x14ac:dyDescent="0.25">
      <c r="A164" s="1">
        <f>'Rådata planering Skarvar 2025'!A164</f>
        <v>601</v>
      </c>
      <c r="B164" s="1" t="str">
        <f>'Rådata planering Skarvar 2025'!C164</f>
        <v>GK</v>
      </c>
      <c r="C164" s="1" t="str">
        <f>'Rådata planering Skarvar 2025'!D164</f>
        <v>Dilatationsanordning - DA-60E-300-BS-Bdel</v>
      </c>
      <c r="D164" s="1" t="str">
        <f>'Rådata planering Skarvar 2025'!E164</f>
        <v>DA-60E-300-BS-Bdel</v>
      </c>
      <c r="E164" s="1" t="str">
        <f>'Rådata planering Skarvar 2025'!G164</f>
        <v>B3</v>
      </c>
      <c r="F164" s="1" t="str">
        <f>'Rådata planering Skarvar 2025'!H164</f>
        <v>3+ 418</v>
      </c>
      <c r="G164" s="1" t="str">
        <f>'Rådata planering Skarvar 2025'!I164</f>
        <v>3+ 431</v>
      </c>
      <c r="H164" s="1">
        <f>'Rådata planering Skarvar 2025'!J164</f>
        <v>1</v>
      </c>
      <c r="I164" s="2" t="str">
        <f>'Rådata planering Skarvar 2025'!K164</f>
        <v>-</v>
      </c>
      <c r="J164" s="2" t="str">
        <f>'Rådata planering Skarvar 2025'!M164</f>
        <v>ej</v>
      </c>
      <c r="K164" s="1">
        <f>'Rådata planering Skarvar 2025'!O164</f>
        <v>34</v>
      </c>
      <c r="L164" s="5" t="str">
        <f>'Rådata planering Skarvar 2025'!P164</f>
        <v>ej</v>
      </c>
    </row>
    <row r="165" spans="1:12" x14ac:dyDescent="0.25">
      <c r="A165" s="1">
        <f>'Rådata planering Skarvar 2025'!A165</f>
        <v>601</v>
      </c>
      <c r="B165" s="1" t="str">
        <f>'Rådata planering Skarvar 2025'!C165</f>
        <v>GK</v>
      </c>
      <c r="C165" s="1" t="str">
        <f>'Rådata planering Skarvar 2025'!D165</f>
        <v>Skarv öppningsbar bro - Bladskarv</v>
      </c>
      <c r="D165" s="1" t="str">
        <f>'Rådata planering Skarvar 2025'!E165</f>
        <v>Bladskarv</v>
      </c>
      <c r="E165" s="1" t="str">
        <f>'Rådata planering Skarvar 2025'!G165</f>
        <v>B3</v>
      </c>
      <c r="F165" s="1" t="str">
        <f>'Rådata planering Skarvar 2025'!H165</f>
        <v>3+ 422</v>
      </c>
      <c r="G165" s="1" t="str">
        <f>'Rådata planering Skarvar 2025'!I165</f>
        <v>3+ 422</v>
      </c>
      <c r="H165" s="1">
        <f>'Rådata planering Skarvar 2025'!J165</f>
        <v>2</v>
      </c>
      <c r="I165" s="2" t="str">
        <f>'Rådata planering Skarvar 2025'!K165</f>
        <v>-</v>
      </c>
      <c r="J165" s="2" t="str">
        <f>'Rådata planering Skarvar 2025'!M165</f>
        <v>-</v>
      </c>
      <c r="K165" s="1">
        <f>'Rådata planering Skarvar 2025'!O165</f>
        <v>10</v>
      </c>
      <c r="L165" s="5">
        <f>'Rådata planering Skarvar 2025'!P165</f>
        <v>34</v>
      </c>
    </row>
    <row r="166" spans="1:12" x14ac:dyDescent="0.25">
      <c r="A166" s="1">
        <f>'Rådata planering Skarvar 2025'!A166</f>
        <v>601</v>
      </c>
      <c r="B166" s="1" t="str">
        <f>'Rådata planering Skarvar 2025'!C166</f>
        <v>GK</v>
      </c>
      <c r="C166" s="1" t="str">
        <f>'Rådata planering Skarvar 2025'!D166</f>
        <v>Skarv öppningsbar bro - Bladskarv</v>
      </c>
      <c r="D166" s="1" t="str">
        <f>'Rådata planering Skarvar 2025'!E166</f>
        <v>Bladskarv</v>
      </c>
      <c r="E166" s="1" t="str">
        <f>'Rådata planering Skarvar 2025'!G166</f>
        <v>B3</v>
      </c>
      <c r="F166" s="1" t="str">
        <f>'Rådata planering Skarvar 2025'!H166</f>
        <v>3+ 422</v>
      </c>
      <c r="G166" s="1" t="str">
        <f>'Rådata planering Skarvar 2025'!I166</f>
        <v>3+ 422</v>
      </c>
      <c r="H166" s="1">
        <f>'Rådata planering Skarvar 2025'!J166</f>
        <v>2</v>
      </c>
      <c r="I166" s="2" t="str">
        <f>'Rådata planering Skarvar 2025'!K166</f>
        <v>-</v>
      </c>
      <c r="J166" s="2" t="str">
        <f>'Rådata planering Skarvar 2025'!M166</f>
        <v>-</v>
      </c>
      <c r="K166" s="1">
        <f>'Rådata planering Skarvar 2025'!O166</f>
        <v>10</v>
      </c>
      <c r="L166" s="5">
        <f>'Rådata planering Skarvar 2025'!P166</f>
        <v>34</v>
      </c>
    </row>
    <row r="167" spans="1:12" x14ac:dyDescent="0.25">
      <c r="A167" s="1">
        <f>'Rådata planering Skarvar 2025'!A167</f>
        <v>601</v>
      </c>
      <c r="B167" s="1" t="str">
        <f>'Rådata planering Skarvar 2025'!C167</f>
        <v>GK</v>
      </c>
      <c r="C167" s="1" t="str">
        <f>'Rådata planering Skarvar 2025'!D167</f>
        <v>Skarv öppningsbar bro - Bladskarv</v>
      </c>
      <c r="D167" s="1" t="str">
        <f>'Rådata planering Skarvar 2025'!E167</f>
        <v>Bladskarv</v>
      </c>
      <c r="E167" s="1" t="str">
        <f>'Rådata planering Skarvar 2025'!G167</f>
        <v>B3</v>
      </c>
      <c r="F167" s="1" t="str">
        <f>'Rådata planering Skarvar 2025'!H167</f>
        <v>3+ 441</v>
      </c>
      <c r="G167" s="1" t="str">
        <f>'Rådata planering Skarvar 2025'!I167</f>
        <v>3+ 441</v>
      </c>
      <c r="H167" s="1">
        <f>'Rådata planering Skarvar 2025'!J167</f>
        <v>2</v>
      </c>
      <c r="I167" s="2" t="str">
        <f>'Rådata planering Skarvar 2025'!K167</f>
        <v>-</v>
      </c>
      <c r="J167" s="2" t="str">
        <f>'Rådata planering Skarvar 2025'!M167</f>
        <v>-</v>
      </c>
      <c r="K167" s="1">
        <f>'Rådata planering Skarvar 2025'!O167</f>
        <v>10</v>
      </c>
      <c r="L167" s="5">
        <f>'Rådata planering Skarvar 2025'!P167</f>
        <v>34</v>
      </c>
    </row>
    <row r="168" spans="1:12" x14ac:dyDescent="0.25">
      <c r="A168" s="1">
        <f>'Rådata planering Skarvar 2025'!A168</f>
        <v>601</v>
      </c>
      <c r="B168" s="1" t="str">
        <f>'Rådata planering Skarvar 2025'!C168</f>
        <v>GK</v>
      </c>
      <c r="C168" s="1" t="str">
        <f>'Rådata planering Skarvar 2025'!D168</f>
        <v>Skarv öppningsbar bro - Bladskarv</v>
      </c>
      <c r="D168" s="1" t="str">
        <f>'Rådata planering Skarvar 2025'!E168</f>
        <v>Bladskarv</v>
      </c>
      <c r="E168" s="1" t="str">
        <f>'Rådata planering Skarvar 2025'!G168</f>
        <v>B3</v>
      </c>
      <c r="F168" s="1" t="str">
        <f>'Rådata planering Skarvar 2025'!H168</f>
        <v>3+ 487</v>
      </c>
      <c r="G168" s="1" t="str">
        <f>'Rådata planering Skarvar 2025'!I168</f>
        <v>3+ 487</v>
      </c>
      <c r="H168" s="1">
        <f>'Rådata planering Skarvar 2025'!J168</f>
        <v>2</v>
      </c>
      <c r="I168" s="2" t="str">
        <f>'Rådata planering Skarvar 2025'!K168</f>
        <v>-</v>
      </c>
      <c r="J168" s="2" t="str">
        <f>'Rådata planering Skarvar 2025'!M168</f>
        <v>-</v>
      </c>
      <c r="K168" s="1">
        <f>'Rådata planering Skarvar 2025'!O168</f>
        <v>10</v>
      </c>
      <c r="L168" s="5">
        <f>'Rådata planering Skarvar 2025'!P168</f>
        <v>34</v>
      </c>
    </row>
    <row r="169" spans="1:12" x14ac:dyDescent="0.25">
      <c r="A169" s="1">
        <f>'Rådata planering Skarvar 2025'!A169</f>
        <v>601</v>
      </c>
      <c r="B169" s="1" t="str">
        <f>'Rådata planering Skarvar 2025'!C169</f>
        <v>GK</v>
      </c>
      <c r="C169" s="1" t="str">
        <f>'Rådata planering Skarvar 2025'!D169</f>
        <v>Dilatationsanordning - DA-60E-300-BS-Bdel</v>
      </c>
      <c r="D169" s="1" t="str">
        <f>'Rådata planering Skarvar 2025'!E169</f>
        <v>DA-60E-300-BS-Bdel</v>
      </c>
      <c r="E169" s="1" t="str">
        <f>'Rådata planering Skarvar 2025'!G169</f>
        <v>B3</v>
      </c>
      <c r="F169" s="1" t="str">
        <f>'Rådata planering Skarvar 2025'!H169</f>
        <v>3+ 490</v>
      </c>
      <c r="G169" s="1" t="str">
        <f>'Rådata planering Skarvar 2025'!I169</f>
        <v>3+ 500</v>
      </c>
      <c r="H169" s="1">
        <f>'Rådata planering Skarvar 2025'!J169</f>
        <v>1</v>
      </c>
      <c r="I169" s="2" t="str">
        <f>'Rådata planering Skarvar 2025'!K169</f>
        <v>-</v>
      </c>
      <c r="J169" s="2" t="str">
        <f>'Rådata planering Skarvar 2025'!M169</f>
        <v>ej</v>
      </c>
      <c r="K169" s="1">
        <f>'Rådata planering Skarvar 2025'!O169</f>
        <v>34</v>
      </c>
      <c r="L169" s="5" t="str">
        <f>'Rådata planering Skarvar 2025'!P169</f>
        <v>ej</v>
      </c>
    </row>
    <row r="170" spans="1:12" x14ac:dyDescent="0.25">
      <c r="A170" s="1">
        <f>'Rådata planering Skarvar 2025'!A170</f>
        <v>601</v>
      </c>
      <c r="B170" s="1" t="str">
        <f>'Rådata planering Skarvar 2025'!C170</f>
        <v>GK</v>
      </c>
      <c r="C170" s="1" t="str">
        <f>'Rådata planering Skarvar 2025'!D170</f>
        <v>Skarv öppningsbar bro - Bladskarv</v>
      </c>
      <c r="D170" s="1" t="str">
        <f>'Rådata planering Skarvar 2025'!E170</f>
        <v>Bladskarv</v>
      </c>
      <c r="E170" s="1" t="str">
        <f>'Rådata planering Skarvar 2025'!G170</f>
        <v>B3</v>
      </c>
      <c r="F170" s="1" t="str">
        <f>'Rådata planering Skarvar 2025'!H170</f>
        <v>3+ 492</v>
      </c>
      <c r="G170" s="1" t="str">
        <f>'Rådata planering Skarvar 2025'!I170</f>
        <v>3+ 492</v>
      </c>
      <c r="H170" s="1">
        <f>'Rådata planering Skarvar 2025'!J170</f>
        <v>2</v>
      </c>
      <c r="I170" s="2" t="str">
        <f>'Rådata planering Skarvar 2025'!K170</f>
        <v>-</v>
      </c>
      <c r="J170" s="2" t="str">
        <f>'Rådata planering Skarvar 2025'!M170</f>
        <v>-</v>
      </c>
      <c r="K170" s="1">
        <f>'Rådata planering Skarvar 2025'!O170</f>
        <v>10</v>
      </c>
      <c r="L170" s="5">
        <f>'Rådata planering Skarvar 2025'!P170</f>
        <v>34</v>
      </c>
    </row>
    <row r="171" spans="1:12" x14ac:dyDescent="0.25">
      <c r="A171" s="1">
        <f>'Rådata planering Skarvar 2025'!A171</f>
        <v>601</v>
      </c>
      <c r="B171" s="1" t="str">
        <f>'Rådata planering Skarvar 2025'!C171</f>
        <v>GK</v>
      </c>
      <c r="C171" s="1" t="str">
        <f>'Rådata planering Skarvar 2025'!D171</f>
        <v>Skarv öppningsbar bro - Bladskarv</v>
      </c>
      <c r="D171" s="1" t="str">
        <f>'Rådata planering Skarvar 2025'!E171</f>
        <v>Bladskarv</v>
      </c>
      <c r="E171" s="1" t="str">
        <f>'Rådata planering Skarvar 2025'!G171</f>
        <v>B3</v>
      </c>
      <c r="F171" s="1" t="str">
        <f>'Rådata planering Skarvar 2025'!H171</f>
        <v>3+ 492</v>
      </c>
      <c r="G171" s="1" t="str">
        <f>'Rådata planering Skarvar 2025'!I171</f>
        <v>3+ 492</v>
      </c>
      <c r="H171" s="1">
        <f>'Rådata planering Skarvar 2025'!J171</f>
        <v>2</v>
      </c>
      <c r="I171" s="2" t="str">
        <f>'Rådata planering Skarvar 2025'!K171</f>
        <v>-</v>
      </c>
      <c r="J171" s="2" t="str">
        <f>'Rådata planering Skarvar 2025'!M171</f>
        <v>-</v>
      </c>
      <c r="K171" s="1">
        <f>'Rådata planering Skarvar 2025'!O171</f>
        <v>10</v>
      </c>
      <c r="L171" s="5">
        <f>'Rådata planering Skarvar 2025'!P171</f>
        <v>34</v>
      </c>
    </row>
    <row r="172" spans="1:12" x14ac:dyDescent="0.25">
      <c r="A172" s="1">
        <f>'Rådata planering Skarvar 2025'!A172</f>
        <v>601</v>
      </c>
      <c r="B172" s="1" t="str">
        <f>'Rådata planering Skarvar 2025'!C172</f>
        <v>GK</v>
      </c>
      <c r="C172" s="1" t="str">
        <f>'Rådata planering Skarvar 2025'!D172</f>
        <v>Dilatationsanordning - DA-SA60-300-BS</v>
      </c>
      <c r="D172" s="1" t="str">
        <f>'Rådata planering Skarvar 2025'!E172</f>
        <v>DA-SA60-300-BS</v>
      </c>
      <c r="E172" s="1" t="str">
        <f>'Rådata planering Skarvar 2025'!G172</f>
        <v>B3</v>
      </c>
      <c r="F172" s="1" t="str">
        <f>'Rådata planering Skarvar 2025'!H172</f>
        <v>3+ 494</v>
      </c>
      <c r="G172" s="1" t="str">
        <f>'Rådata planering Skarvar 2025'!I172</f>
        <v>3+ 511</v>
      </c>
      <c r="H172" s="1">
        <f>'Rådata planering Skarvar 2025'!J172</f>
        <v>1</v>
      </c>
      <c r="I172" s="2" t="str">
        <f>'Rådata planering Skarvar 2025'!K172</f>
        <v>-</v>
      </c>
      <c r="J172" s="2" t="str">
        <f>'Rådata planering Skarvar 2025'!M172</f>
        <v>ej</v>
      </c>
      <c r="K172" s="1">
        <f>'Rådata planering Skarvar 2025'!O172</f>
        <v>34</v>
      </c>
      <c r="L172" s="5" t="str">
        <f>'Rådata planering Skarvar 2025'!P172</f>
        <v>ej</v>
      </c>
    </row>
    <row r="173" spans="1:12" x14ac:dyDescent="0.25">
      <c r="A173" s="1">
        <f>'Rådata planering Skarvar 2025'!A173</f>
        <v>601</v>
      </c>
      <c r="B173" s="1" t="str">
        <f>'Rådata planering Skarvar 2025'!C173</f>
        <v>OR</v>
      </c>
      <c r="C173" s="1" t="str">
        <f>'Rådata planering Skarvar 2025'!D173</f>
        <v>Dilatationsanordning - DA-60E-300-BS</v>
      </c>
      <c r="D173" s="1" t="str">
        <f>'Rådata planering Skarvar 2025'!E173</f>
        <v>DA-60E-300-BS</v>
      </c>
      <c r="E173" s="1" t="str">
        <f>'Rådata planering Skarvar 2025'!G173</f>
        <v>B3</v>
      </c>
      <c r="F173" s="1" t="str">
        <f>'Rådata planering Skarvar 2025'!H173</f>
        <v>455+ 318</v>
      </c>
      <c r="G173" s="1" t="str">
        <f>'Rådata planering Skarvar 2025'!I173</f>
        <v>455+ 331</v>
      </c>
      <c r="H173" s="1">
        <f>'Rådata planering Skarvar 2025'!J173</f>
        <v>1</v>
      </c>
      <c r="I173" s="2" t="str">
        <f>'Rådata planering Skarvar 2025'!K173</f>
        <v>-</v>
      </c>
      <c r="J173" s="2" t="str">
        <f>'Rådata planering Skarvar 2025'!M173</f>
        <v>ej</v>
      </c>
      <c r="K173" s="1">
        <f>'Rådata planering Skarvar 2025'!O173</f>
        <v>34</v>
      </c>
      <c r="L173" s="5" t="str">
        <f>'Rådata planering Skarvar 2025'!P173</f>
        <v>ej</v>
      </c>
    </row>
    <row r="174" spans="1:12" x14ac:dyDescent="0.25">
      <c r="A174" s="1">
        <f>'Rådata planering Skarvar 2025'!A174</f>
        <v>601</v>
      </c>
      <c r="B174" s="1" t="str">
        <f>'Rådata planering Skarvar 2025'!C174</f>
        <v>OR</v>
      </c>
      <c r="C174" s="1" t="str">
        <f>'Rådata planering Skarvar 2025'!D174</f>
        <v>Dilatationsanordning - DA-60E-300-BS</v>
      </c>
      <c r="D174" s="1" t="str">
        <f>'Rådata planering Skarvar 2025'!E174</f>
        <v>DA-60E-300-BS</v>
      </c>
      <c r="E174" s="1" t="str">
        <f>'Rådata planering Skarvar 2025'!G174</f>
        <v>B3</v>
      </c>
      <c r="F174" s="1" t="str">
        <f>'Rådata planering Skarvar 2025'!H174</f>
        <v>455+ 322</v>
      </c>
      <c r="G174" s="1" t="str">
        <f>'Rådata planering Skarvar 2025'!I174</f>
        <v>455+ 335</v>
      </c>
      <c r="H174" s="1">
        <f>'Rådata planering Skarvar 2025'!J174</f>
        <v>1</v>
      </c>
      <c r="I174" s="2" t="str">
        <f>'Rådata planering Skarvar 2025'!K174</f>
        <v>-</v>
      </c>
      <c r="J174" s="2" t="str">
        <f>'Rådata planering Skarvar 2025'!M174</f>
        <v>ej</v>
      </c>
      <c r="K174" s="1">
        <f>'Rådata planering Skarvar 2025'!O174</f>
        <v>34</v>
      </c>
      <c r="L174" s="5" t="str">
        <f>'Rådata planering Skarvar 2025'!P174</f>
        <v>ej</v>
      </c>
    </row>
    <row r="175" spans="1:12" x14ac:dyDescent="0.25">
      <c r="A175" s="1">
        <f>'Rådata planering Skarvar 2025'!A175</f>
        <v>621</v>
      </c>
      <c r="B175" s="1" t="str">
        <f>'Rådata planering Skarvar 2025'!C175</f>
        <v>SKE - SMD</v>
      </c>
      <c r="C175" s="1" t="str">
        <f>'Rådata planering Skarvar 2025'!D175</f>
        <v>Dilatationsanordning - DA-SA60-300-BS</v>
      </c>
      <c r="D175" s="1" t="str">
        <f>'Rådata planering Skarvar 2025'!E175</f>
        <v>DA-SA60-300-BS</v>
      </c>
      <c r="E175" s="1" t="str">
        <f>'Rådata planering Skarvar 2025'!G175</f>
        <v>B3</v>
      </c>
      <c r="F175" s="1" t="str">
        <f>'Rådata planering Skarvar 2025'!H175</f>
        <v>174+ 125</v>
      </c>
      <c r="G175" s="1" t="str">
        <f>'Rådata planering Skarvar 2025'!I175</f>
        <v>174+ 142</v>
      </c>
      <c r="H175" s="1">
        <f>'Rådata planering Skarvar 2025'!J175</f>
        <v>1</v>
      </c>
      <c r="I175" s="2" t="str">
        <f>'Rådata planering Skarvar 2025'!K175</f>
        <v>-</v>
      </c>
      <c r="J175" s="2" t="str">
        <f>'Rådata planering Skarvar 2025'!M175</f>
        <v>ej</v>
      </c>
      <c r="K175" s="1">
        <f>'Rådata planering Skarvar 2025'!O175</f>
        <v>48</v>
      </c>
      <c r="L175" s="5" t="str">
        <f>'Rådata planering Skarvar 2025'!P175</f>
        <v>ej</v>
      </c>
    </row>
    <row r="176" spans="1:12" x14ac:dyDescent="0.25">
      <c r="A176" s="1">
        <f>'Rådata planering Skarvar 2025'!A176</f>
        <v>635</v>
      </c>
      <c r="B176" s="1" t="str">
        <f>'Rådata planering Skarvar 2025'!C176</f>
        <v>THN</v>
      </c>
      <c r="C176" s="1" t="str">
        <f>'Rådata planering Skarvar 2025'!D176</f>
        <v>Dilatationsanordning - DA-SA60-300-BS</v>
      </c>
      <c r="D176" s="1" t="str">
        <f>'Rådata planering Skarvar 2025'!E176</f>
        <v>DA-SA60-300-BS</v>
      </c>
      <c r="E176" s="1" t="str">
        <f>'Rådata planering Skarvar 2025'!G176</f>
        <v>B3</v>
      </c>
      <c r="F176" s="1" t="str">
        <f>'Rådata planering Skarvar 2025'!H176</f>
        <v>404+ 967</v>
      </c>
      <c r="G176" s="1" t="str">
        <f>'Rådata planering Skarvar 2025'!I176</f>
        <v>404+ 984</v>
      </c>
      <c r="H176" s="1">
        <f>'Rådata planering Skarvar 2025'!J176</f>
        <v>1</v>
      </c>
      <c r="I176" s="2" t="str">
        <f>'Rådata planering Skarvar 2025'!K176</f>
        <v>-</v>
      </c>
      <c r="J176" s="2" t="str">
        <f>'Rådata planering Skarvar 2025'!M176</f>
        <v>ej</v>
      </c>
      <c r="K176" s="1">
        <f>'Rådata planering Skarvar 2025'!O176</f>
        <v>10</v>
      </c>
      <c r="L176" s="5" t="str">
        <f>'Rådata planering Skarvar 2025'!P176</f>
        <v>ej</v>
      </c>
    </row>
    <row r="177" spans="1:12" x14ac:dyDescent="0.25">
      <c r="A177" s="1">
        <f>'Rådata planering Skarvar 2025'!A177</f>
        <v>635</v>
      </c>
      <c r="B177" s="1" t="str">
        <f>'Rådata planering Skarvar 2025'!C177</f>
        <v>THN</v>
      </c>
      <c r="C177" s="1" t="str">
        <f>'Rådata planering Skarvar 2025'!D177</f>
        <v>Dilatationsanordning - DA-SA60-300-BS</v>
      </c>
      <c r="D177" s="1" t="str">
        <f>'Rådata planering Skarvar 2025'!E177</f>
        <v>DA-SA60-300-BS</v>
      </c>
      <c r="E177" s="1" t="str">
        <f>'Rådata planering Skarvar 2025'!G177</f>
        <v>B3</v>
      </c>
      <c r="F177" s="1" t="str">
        <f>'Rådata planering Skarvar 2025'!H177</f>
        <v>404+ 967</v>
      </c>
      <c r="G177" s="1" t="str">
        <f>'Rådata planering Skarvar 2025'!I177</f>
        <v>404+ 984</v>
      </c>
      <c r="H177" s="1">
        <f>'Rådata planering Skarvar 2025'!J177</f>
        <v>1</v>
      </c>
      <c r="I177" s="2" t="str">
        <f>'Rådata planering Skarvar 2025'!K177</f>
        <v>-</v>
      </c>
      <c r="J177" s="2" t="str">
        <f>'Rådata planering Skarvar 2025'!M177</f>
        <v>ej</v>
      </c>
      <c r="K177" s="1">
        <f>'Rådata planering Skarvar 2025'!O177</f>
        <v>10</v>
      </c>
      <c r="L177" s="5" t="str">
        <f>'Rådata planering Skarvar 2025'!P177</f>
        <v>ej</v>
      </c>
    </row>
    <row r="178" spans="1:12" x14ac:dyDescent="0.25">
      <c r="A178" s="1">
        <f>'Rådata planering Skarvar 2025'!A178</f>
        <v>635</v>
      </c>
      <c r="B178" s="1" t="str">
        <f>'Rådata planering Skarvar 2025'!C178</f>
        <v>THN</v>
      </c>
      <c r="C178" s="1" t="str">
        <f>'Rådata planering Skarvar 2025'!D178</f>
        <v>Skarv öppningsbar bro - Bladskarv</v>
      </c>
      <c r="D178" s="1" t="str">
        <f>'Rådata planering Skarvar 2025'!E178</f>
        <v>Bladskarv</v>
      </c>
      <c r="E178" s="1" t="str">
        <f>'Rådata planering Skarvar 2025'!G178</f>
        <v>B3</v>
      </c>
      <c r="F178" s="1" t="str">
        <f>'Rådata planering Skarvar 2025'!H178</f>
        <v>405+   5</v>
      </c>
      <c r="G178" s="1" t="str">
        <f>'Rådata planering Skarvar 2025'!I178</f>
        <v>405+   5</v>
      </c>
      <c r="H178" s="1">
        <f>'Rådata planering Skarvar 2025'!J178</f>
        <v>2</v>
      </c>
      <c r="I178" s="2" t="str">
        <f>'Rådata planering Skarvar 2025'!K178</f>
        <v>-</v>
      </c>
      <c r="J178" s="2" t="str">
        <f>'Rådata planering Skarvar 2025'!M178</f>
        <v>-</v>
      </c>
      <c r="K178" s="1">
        <f>'Rådata planering Skarvar 2025'!O178</f>
        <v>10</v>
      </c>
      <c r="L178" s="5">
        <f>'Rådata planering Skarvar 2025'!P178</f>
        <v>34</v>
      </c>
    </row>
    <row r="179" spans="1:12" x14ac:dyDescent="0.25">
      <c r="A179" s="1">
        <f>'Rådata planering Skarvar 2025'!A179</f>
        <v>635</v>
      </c>
      <c r="B179" s="1" t="str">
        <f>'Rådata planering Skarvar 2025'!C179</f>
        <v>THN</v>
      </c>
      <c r="C179" s="1" t="str">
        <f>'Rådata planering Skarvar 2025'!D179</f>
        <v>Skarv öppningsbar bro - Bladskarv</v>
      </c>
      <c r="D179" s="1" t="str">
        <f>'Rådata planering Skarvar 2025'!E179</f>
        <v>Bladskarv</v>
      </c>
      <c r="E179" s="1" t="str">
        <f>'Rådata planering Skarvar 2025'!G179</f>
        <v>B3</v>
      </c>
      <c r="F179" s="1" t="str">
        <f>'Rådata planering Skarvar 2025'!H179</f>
        <v>405+   5</v>
      </c>
      <c r="G179" s="1" t="str">
        <f>'Rådata planering Skarvar 2025'!I179</f>
        <v>405+   5</v>
      </c>
      <c r="H179" s="1">
        <f>'Rådata planering Skarvar 2025'!J179</f>
        <v>2</v>
      </c>
      <c r="I179" s="2" t="str">
        <f>'Rådata planering Skarvar 2025'!K179</f>
        <v>-</v>
      </c>
      <c r="J179" s="2" t="str">
        <f>'Rådata planering Skarvar 2025'!M179</f>
        <v>-</v>
      </c>
      <c r="K179" s="1">
        <f>'Rådata planering Skarvar 2025'!O179</f>
        <v>10</v>
      </c>
      <c r="L179" s="5">
        <f>'Rådata planering Skarvar 2025'!P179</f>
        <v>34</v>
      </c>
    </row>
    <row r="180" spans="1:12" x14ac:dyDescent="0.25">
      <c r="A180" s="1">
        <f>'Rådata planering Skarvar 2025'!A180</f>
        <v>635</v>
      </c>
      <c r="B180" s="1" t="str">
        <f>'Rådata planering Skarvar 2025'!C180</f>
        <v>THN</v>
      </c>
      <c r="C180" s="1" t="str">
        <f>'Rådata planering Skarvar 2025'!D180</f>
        <v>Skarv öppningsbar bro - Bladskarv</v>
      </c>
      <c r="D180" s="1" t="str">
        <f>'Rådata planering Skarvar 2025'!E180</f>
        <v>Bladskarv</v>
      </c>
      <c r="E180" s="1" t="str">
        <f>'Rådata planering Skarvar 2025'!G180</f>
        <v>B3</v>
      </c>
      <c r="F180" s="1" t="str">
        <f>'Rådata planering Skarvar 2025'!H180</f>
        <v>405+   5</v>
      </c>
      <c r="G180" s="1" t="str">
        <f>'Rådata planering Skarvar 2025'!I180</f>
        <v>405+   5</v>
      </c>
      <c r="H180" s="1">
        <f>'Rådata planering Skarvar 2025'!J180</f>
        <v>2</v>
      </c>
      <c r="I180" s="2" t="str">
        <f>'Rådata planering Skarvar 2025'!K180</f>
        <v>-</v>
      </c>
      <c r="J180" s="2" t="str">
        <f>'Rådata planering Skarvar 2025'!M180</f>
        <v>-</v>
      </c>
      <c r="K180" s="1">
        <f>'Rådata planering Skarvar 2025'!O180</f>
        <v>10</v>
      </c>
      <c r="L180" s="5">
        <f>'Rådata planering Skarvar 2025'!P180</f>
        <v>34</v>
      </c>
    </row>
    <row r="181" spans="1:12" x14ac:dyDescent="0.25">
      <c r="A181" s="1">
        <f>'Rådata planering Skarvar 2025'!A181</f>
        <v>635</v>
      </c>
      <c r="B181" s="1" t="str">
        <f>'Rådata planering Skarvar 2025'!C181</f>
        <v>THN</v>
      </c>
      <c r="C181" s="1" t="str">
        <f>'Rådata planering Skarvar 2025'!D181</f>
        <v>Skarv öppningsbar bro - Bladskarv</v>
      </c>
      <c r="D181" s="1" t="str">
        <f>'Rådata planering Skarvar 2025'!E181</f>
        <v>Bladskarv</v>
      </c>
      <c r="E181" s="1" t="str">
        <f>'Rådata planering Skarvar 2025'!G181</f>
        <v>B3</v>
      </c>
      <c r="F181" s="1" t="str">
        <f>'Rådata planering Skarvar 2025'!H181</f>
        <v>405+   5</v>
      </c>
      <c r="G181" s="1" t="str">
        <f>'Rådata planering Skarvar 2025'!I181</f>
        <v>405+   5</v>
      </c>
      <c r="H181" s="1">
        <f>'Rådata planering Skarvar 2025'!J181</f>
        <v>2</v>
      </c>
      <c r="I181" s="2" t="str">
        <f>'Rådata planering Skarvar 2025'!K181</f>
        <v>-</v>
      </c>
      <c r="J181" s="2" t="str">
        <f>'Rådata planering Skarvar 2025'!M181</f>
        <v>-</v>
      </c>
      <c r="K181" s="1">
        <f>'Rådata planering Skarvar 2025'!O181</f>
        <v>10</v>
      </c>
      <c r="L181" s="5">
        <f>'Rådata planering Skarvar 2025'!P181</f>
        <v>34</v>
      </c>
    </row>
    <row r="182" spans="1:12" x14ac:dyDescent="0.25">
      <c r="A182" s="1">
        <f>'Rådata planering Skarvar 2025'!A182</f>
        <v>635</v>
      </c>
      <c r="B182" s="1" t="str">
        <f>'Rådata planering Skarvar 2025'!C182</f>
        <v>THN</v>
      </c>
      <c r="C182" s="1" t="str">
        <f>'Rådata planering Skarvar 2025'!D182</f>
        <v>Skarv öppningsbar bro - Bladskarv</v>
      </c>
      <c r="D182" s="1" t="str">
        <f>'Rådata planering Skarvar 2025'!E182</f>
        <v>Bladskarv</v>
      </c>
      <c r="E182" s="1" t="str">
        <f>'Rådata planering Skarvar 2025'!G182</f>
        <v>B3</v>
      </c>
      <c r="F182" s="1" t="str">
        <f>'Rådata planering Skarvar 2025'!H182</f>
        <v>405+  55</v>
      </c>
      <c r="G182" s="1" t="str">
        <f>'Rådata planering Skarvar 2025'!I182</f>
        <v>405+  55</v>
      </c>
      <c r="H182" s="1">
        <f>'Rådata planering Skarvar 2025'!J182</f>
        <v>2</v>
      </c>
      <c r="I182" s="2" t="str">
        <f>'Rådata planering Skarvar 2025'!K182</f>
        <v>-</v>
      </c>
      <c r="J182" s="2" t="str">
        <f>'Rådata planering Skarvar 2025'!M182</f>
        <v>-</v>
      </c>
      <c r="K182" s="1">
        <f>'Rådata planering Skarvar 2025'!O182</f>
        <v>10</v>
      </c>
      <c r="L182" s="5">
        <f>'Rådata planering Skarvar 2025'!P182</f>
        <v>34</v>
      </c>
    </row>
    <row r="183" spans="1:12" x14ac:dyDescent="0.25">
      <c r="A183" s="1">
        <f>'Rådata planering Skarvar 2025'!A183</f>
        <v>635</v>
      </c>
      <c r="B183" s="1" t="str">
        <f>'Rådata planering Skarvar 2025'!C183</f>
        <v>THN</v>
      </c>
      <c r="C183" s="1" t="str">
        <f>'Rådata planering Skarvar 2025'!D183</f>
        <v>Skarv öppningsbar bro - Bladskarv</v>
      </c>
      <c r="D183" s="1" t="str">
        <f>'Rådata planering Skarvar 2025'!E183</f>
        <v>Bladskarv</v>
      </c>
      <c r="E183" s="1" t="str">
        <f>'Rådata planering Skarvar 2025'!G183</f>
        <v>B3</v>
      </c>
      <c r="F183" s="1" t="str">
        <f>'Rådata planering Skarvar 2025'!H183</f>
        <v>405+  55</v>
      </c>
      <c r="G183" s="1" t="str">
        <f>'Rådata planering Skarvar 2025'!I183</f>
        <v>405+  55</v>
      </c>
      <c r="H183" s="1">
        <f>'Rådata planering Skarvar 2025'!J183</f>
        <v>2</v>
      </c>
      <c r="I183" s="2" t="str">
        <f>'Rådata planering Skarvar 2025'!K183</f>
        <v>-</v>
      </c>
      <c r="J183" s="2" t="str">
        <f>'Rådata planering Skarvar 2025'!M183</f>
        <v>-</v>
      </c>
      <c r="K183" s="1">
        <f>'Rådata planering Skarvar 2025'!O183</f>
        <v>10</v>
      </c>
      <c r="L183" s="5">
        <f>'Rådata planering Skarvar 2025'!P183</f>
        <v>34</v>
      </c>
    </row>
    <row r="184" spans="1:12" x14ac:dyDescent="0.25">
      <c r="A184" s="1">
        <f>'Rådata planering Skarvar 2025'!A184</f>
        <v>635</v>
      </c>
      <c r="B184" s="1" t="str">
        <f>'Rådata planering Skarvar 2025'!C184</f>
        <v>THN</v>
      </c>
      <c r="C184" s="1" t="str">
        <f>'Rådata planering Skarvar 2025'!D184</f>
        <v>Skarv öppningsbar bro - Bladskarv</v>
      </c>
      <c r="D184" s="1" t="str">
        <f>'Rådata planering Skarvar 2025'!E184</f>
        <v>Bladskarv</v>
      </c>
      <c r="E184" s="1" t="str">
        <f>'Rådata planering Skarvar 2025'!G184</f>
        <v>B3</v>
      </c>
      <c r="F184" s="1" t="str">
        <f>'Rådata planering Skarvar 2025'!H184</f>
        <v>405+  55</v>
      </c>
      <c r="G184" s="1" t="str">
        <f>'Rådata planering Skarvar 2025'!I184</f>
        <v>405+  55</v>
      </c>
      <c r="H184" s="1">
        <f>'Rådata planering Skarvar 2025'!J184</f>
        <v>2</v>
      </c>
      <c r="I184" s="2" t="str">
        <f>'Rådata planering Skarvar 2025'!K184</f>
        <v>-</v>
      </c>
      <c r="J184" s="2" t="str">
        <f>'Rådata planering Skarvar 2025'!M184</f>
        <v>-</v>
      </c>
      <c r="K184" s="1">
        <f>'Rådata planering Skarvar 2025'!O184</f>
        <v>10</v>
      </c>
      <c r="L184" s="5">
        <f>'Rådata planering Skarvar 2025'!P184</f>
        <v>34</v>
      </c>
    </row>
    <row r="185" spans="1:12" x14ac:dyDescent="0.25">
      <c r="A185" s="1">
        <f>'Rådata planering Skarvar 2025'!A185</f>
        <v>635</v>
      </c>
      <c r="B185" s="1" t="str">
        <f>'Rådata planering Skarvar 2025'!C185</f>
        <v>THN</v>
      </c>
      <c r="C185" s="1" t="str">
        <f>'Rådata planering Skarvar 2025'!D185</f>
        <v>Skarv öppningsbar bro - Bladskarv</v>
      </c>
      <c r="D185" s="1" t="str">
        <f>'Rådata planering Skarvar 2025'!E185</f>
        <v>Bladskarv</v>
      </c>
      <c r="E185" s="1" t="str">
        <f>'Rådata planering Skarvar 2025'!G185</f>
        <v>B3</v>
      </c>
      <c r="F185" s="1" t="str">
        <f>'Rådata planering Skarvar 2025'!H185</f>
        <v>405+  55</v>
      </c>
      <c r="G185" s="1" t="str">
        <f>'Rådata planering Skarvar 2025'!I185</f>
        <v>405+  55</v>
      </c>
      <c r="H185" s="1">
        <f>'Rådata planering Skarvar 2025'!J185</f>
        <v>2</v>
      </c>
      <c r="I185" s="2" t="str">
        <f>'Rådata planering Skarvar 2025'!K185</f>
        <v>-</v>
      </c>
      <c r="J185" s="2" t="str">
        <f>'Rådata planering Skarvar 2025'!M185</f>
        <v>-</v>
      </c>
      <c r="K185" s="1">
        <f>'Rådata planering Skarvar 2025'!O185</f>
        <v>10</v>
      </c>
      <c r="L185" s="5">
        <f>'Rådata planering Skarvar 2025'!P185</f>
        <v>34</v>
      </c>
    </row>
    <row r="186" spans="1:12" x14ac:dyDescent="0.25">
      <c r="A186" s="1">
        <f>'Rådata planering Skarvar 2025'!A186</f>
        <v>635</v>
      </c>
      <c r="B186" s="1" t="str">
        <f>'Rådata planering Skarvar 2025'!C186</f>
        <v>THN</v>
      </c>
      <c r="C186" s="1" t="str">
        <f>'Rådata planering Skarvar 2025'!D186</f>
        <v>Dilatationsanordning - DA-SA60-300-BS</v>
      </c>
      <c r="D186" s="1" t="str">
        <f>'Rådata planering Skarvar 2025'!E186</f>
        <v>DA-SA60-300-BS</v>
      </c>
      <c r="E186" s="1" t="str">
        <f>'Rådata planering Skarvar 2025'!G186</f>
        <v>B3</v>
      </c>
      <c r="F186" s="1" t="str">
        <f>'Rådata planering Skarvar 2025'!H186</f>
        <v>405+  75</v>
      </c>
      <c r="G186" s="1" t="str">
        <f>'Rådata planering Skarvar 2025'!I186</f>
        <v>405+  92</v>
      </c>
      <c r="H186" s="1">
        <f>'Rådata planering Skarvar 2025'!J186</f>
        <v>1</v>
      </c>
      <c r="I186" s="2" t="str">
        <f>'Rådata planering Skarvar 2025'!K186</f>
        <v>-</v>
      </c>
      <c r="J186" s="2" t="str">
        <f>'Rådata planering Skarvar 2025'!M186</f>
        <v>ej</v>
      </c>
      <c r="K186" s="1">
        <f>'Rådata planering Skarvar 2025'!O186</f>
        <v>10</v>
      </c>
      <c r="L186" s="5" t="str">
        <f>'Rådata planering Skarvar 2025'!P186</f>
        <v>ej</v>
      </c>
    </row>
    <row r="187" spans="1:12" x14ac:dyDescent="0.25">
      <c r="A187" s="1">
        <f>'Rådata planering Skarvar 2025'!A187</f>
        <v>635</v>
      </c>
      <c r="B187" s="1" t="str">
        <f>'Rådata planering Skarvar 2025'!C187</f>
        <v>THN</v>
      </c>
      <c r="C187" s="1" t="str">
        <f>'Rådata planering Skarvar 2025'!D187</f>
        <v>Dilatationsanordning - DA-SA60-300-BS</v>
      </c>
      <c r="D187" s="1" t="str">
        <f>'Rådata planering Skarvar 2025'!E187</f>
        <v>DA-SA60-300-BS</v>
      </c>
      <c r="E187" s="1" t="str">
        <f>'Rådata planering Skarvar 2025'!G187</f>
        <v>B3</v>
      </c>
      <c r="F187" s="1" t="str">
        <f>'Rådata planering Skarvar 2025'!H187</f>
        <v>405+  75</v>
      </c>
      <c r="G187" s="1" t="str">
        <f>'Rådata planering Skarvar 2025'!I187</f>
        <v>405+  92</v>
      </c>
      <c r="H187" s="1">
        <f>'Rådata planering Skarvar 2025'!J187</f>
        <v>1</v>
      </c>
      <c r="I187" s="2" t="str">
        <f>'Rådata planering Skarvar 2025'!K187</f>
        <v>-</v>
      </c>
      <c r="J187" s="2" t="str">
        <f>'Rådata planering Skarvar 2025'!M187</f>
        <v>ej</v>
      </c>
      <c r="K187" s="1">
        <f>'Rådata planering Skarvar 2025'!O187</f>
        <v>10</v>
      </c>
      <c r="L187" s="5" t="str">
        <f>'Rådata planering Skarvar 2025'!P187</f>
        <v>ej</v>
      </c>
    </row>
    <row r="188" spans="1:12" x14ac:dyDescent="0.25">
      <c r="A188" s="1">
        <f>'Rådata planering Skarvar 2025'!A188</f>
        <v>635</v>
      </c>
      <c r="B188" s="1" t="str">
        <f>'Rådata planering Skarvar 2025'!C188</f>
        <v>VEAS - VPM</v>
      </c>
      <c r="C188" s="1" t="str">
        <f>'Rådata planering Skarvar 2025'!D188</f>
        <v>Dilatationsanordning - DA-SA60-600-BS</v>
      </c>
      <c r="D188" s="1" t="str">
        <f>'Rådata planering Skarvar 2025'!E188</f>
        <v>DA-SA60-600-BS</v>
      </c>
      <c r="E188" s="1" t="str">
        <f>'Rådata planering Skarvar 2025'!G188</f>
        <v>B4</v>
      </c>
      <c r="F188" s="1" t="str">
        <f>'Rådata planering Skarvar 2025'!H188</f>
        <v>414+ 273</v>
      </c>
      <c r="G188" s="1" t="str">
        <f>'Rådata planering Skarvar 2025'!I188</f>
        <v>414+ 290</v>
      </c>
      <c r="H188" s="1">
        <f>'Rådata planering Skarvar 2025'!J188</f>
        <v>1</v>
      </c>
      <c r="I188" s="2" t="str">
        <f>'Rådata planering Skarvar 2025'!K188</f>
        <v>-</v>
      </c>
      <c r="J188" s="2" t="str">
        <f>'Rådata planering Skarvar 2025'!M188</f>
        <v>ej</v>
      </c>
      <c r="K188" s="1">
        <f>'Rådata planering Skarvar 2025'!O188</f>
        <v>10</v>
      </c>
      <c r="L188" s="5" t="str">
        <f>'Rådata planering Skarvar 2025'!P188</f>
        <v>ej</v>
      </c>
    </row>
    <row r="189" spans="1:12" x14ac:dyDescent="0.25">
      <c r="A189" s="1">
        <f>'Rådata planering Skarvar 2025'!A189</f>
        <v>635</v>
      </c>
      <c r="B189" s="1" t="str">
        <f>'Rådata planering Skarvar 2025'!C189</f>
        <v>VEAS - VPM</v>
      </c>
      <c r="C189" s="1" t="str">
        <f>'Rådata planering Skarvar 2025'!D189</f>
        <v>Dilatationsanordning - DA-SA60-600-BS</v>
      </c>
      <c r="D189" s="1" t="str">
        <f>'Rådata planering Skarvar 2025'!E189</f>
        <v>DA-SA60-600-BS</v>
      </c>
      <c r="E189" s="1" t="str">
        <f>'Rådata planering Skarvar 2025'!G189</f>
        <v>B4</v>
      </c>
      <c r="F189" s="1" t="str">
        <f>'Rådata planering Skarvar 2025'!H189</f>
        <v>414+ 273</v>
      </c>
      <c r="G189" s="1" t="str">
        <f>'Rådata planering Skarvar 2025'!I189</f>
        <v>414+ 290</v>
      </c>
      <c r="H189" s="1">
        <f>'Rådata planering Skarvar 2025'!J189</f>
        <v>1</v>
      </c>
      <c r="I189" s="2" t="str">
        <f>'Rådata planering Skarvar 2025'!K189</f>
        <v>-</v>
      </c>
      <c r="J189" s="2" t="str">
        <f>'Rådata planering Skarvar 2025'!M189</f>
        <v>ej</v>
      </c>
      <c r="K189" s="1">
        <f>'Rådata planering Skarvar 2025'!O189</f>
        <v>10</v>
      </c>
      <c r="L189" s="5" t="str">
        <f>'Rådata planering Skarvar 2025'!P189</f>
        <v>ej</v>
      </c>
    </row>
    <row r="190" spans="1:12" x14ac:dyDescent="0.25">
      <c r="A190" s="1">
        <f>'Rådata planering Skarvar 2025'!A190</f>
        <v>636</v>
      </c>
      <c r="B190" s="1" t="str">
        <f>'Rådata planering Skarvar 2025'!C190</f>
        <v>RÅS - DRT</v>
      </c>
      <c r="C190" s="1" t="str">
        <f>'Rådata planering Skarvar 2025'!D190</f>
        <v>Dilatationsanordning - DA-SA60-300-BS</v>
      </c>
      <c r="D190" s="1" t="str">
        <f>'Rådata planering Skarvar 2025'!E190</f>
        <v>DA-SA60-300-BS</v>
      </c>
      <c r="E190" s="1" t="str">
        <f>'Rådata planering Skarvar 2025'!G190</f>
        <v>B4</v>
      </c>
      <c r="F190" s="1" t="str">
        <f>'Rådata planering Skarvar 2025'!H190</f>
        <v>105+ 673</v>
      </c>
      <c r="G190" s="1" t="str">
        <f>'Rådata planering Skarvar 2025'!I190</f>
        <v>105+ 690</v>
      </c>
      <c r="H190" s="1">
        <f>'Rådata planering Skarvar 2025'!J190</f>
        <v>1</v>
      </c>
      <c r="I190" s="2" t="str">
        <f>'Rådata planering Skarvar 2025'!K190</f>
        <v>-</v>
      </c>
      <c r="J190" s="2" t="str">
        <f>'Rådata planering Skarvar 2025'!M190</f>
        <v>ej</v>
      </c>
      <c r="K190" s="1">
        <f>'Rådata planering Skarvar 2025'!O190</f>
        <v>34</v>
      </c>
      <c r="L190" s="5" t="str">
        <f>'Rådata planering Skarvar 2025'!P190</f>
        <v>ej</v>
      </c>
    </row>
    <row r="191" spans="1:12" x14ac:dyDescent="0.25">
      <c r="A191" s="1">
        <f>'Rådata planering Skarvar 2025'!A191</f>
        <v>637</v>
      </c>
      <c r="B191" s="1" t="str">
        <f>'Rådata planering Skarvar 2025'!C191</f>
        <v>BYÄ</v>
      </c>
      <c r="C191" s="1" t="str">
        <f>'Rådata planering Skarvar 2025'!D191</f>
        <v>Dilatationsanordning - DA-SA60-300-T</v>
      </c>
      <c r="D191" s="1" t="str">
        <f>'Rådata planering Skarvar 2025'!E191</f>
        <v>DA-SA60-300-T</v>
      </c>
      <c r="E191" s="1" t="str">
        <f>'Rådata planering Skarvar 2025'!G191</f>
        <v>B4</v>
      </c>
      <c r="F191" s="1" t="str">
        <f>'Rådata planering Skarvar 2025'!H191</f>
        <v>296+ 538</v>
      </c>
      <c r="G191" s="1" t="str">
        <f>'Rådata planering Skarvar 2025'!I191</f>
        <v>296+ 555</v>
      </c>
      <c r="H191" s="1">
        <f>'Rådata planering Skarvar 2025'!J191</f>
        <v>1</v>
      </c>
      <c r="I191" s="2" t="str">
        <f>'Rådata planering Skarvar 2025'!K191</f>
        <v>-</v>
      </c>
      <c r="J191" s="2" t="str">
        <f>'Rådata planering Skarvar 2025'!M191</f>
        <v>ej</v>
      </c>
      <c r="K191" s="1">
        <f>'Rådata planering Skarvar 2025'!O191</f>
        <v>48</v>
      </c>
      <c r="L191" s="5" t="str">
        <f>'Rådata planering Skarvar 2025'!P191</f>
        <v>ej</v>
      </c>
    </row>
    <row r="192" spans="1:12" x14ac:dyDescent="0.25">
      <c r="A192" s="1">
        <f>'Rådata planering Skarvar 2025'!A192</f>
        <v>637</v>
      </c>
      <c r="B192" s="1" t="str">
        <f>'Rådata planering Skarvar 2025'!C192</f>
        <v>BYÄ</v>
      </c>
      <c r="C192" s="1" t="str">
        <f>'Rådata planering Skarvar 2025'!D192</f>
        <v>Skarv öppningsbar bro - Bladskarv</v>
      </c>
      <c r="D192" s="1" t="str">
        <f>'Rådata planering Skarvar 2025'!E192</f>
        <v>Bladskarv</v>
      </c>
      <c r="E192" s="1" t="str">
        <f>'Rådata planering Skarvar 2025'!G192</f>
        <v>B4</v>
      </c>
      <c r="F192" s="1" t="str">
        <f>'Rådata planering Skarvar 2025'!H192</f>
        <v>296+ 559</v>
      </c>
      <c r="G192" s="1" t="str">
        <f>'Rådata planering Skarvar 2025'!I192</f>
        <v>296+ 559</v>
      </c>
      <c r="H192" s="1">
        <f>'Rådata planering Skarvar 2025'!J192</f>
        <v>2</v>
      </c>
      <c r="I192" s="2" t="str">
        <f>'Rådata planering Skarvar 2025'!K192</f>
        <v>-</v>
      </c>
      <c r="J192" s="2" t="str">
        <f>'Rådata planering Skarvar 2025'!M192</f>
        <v>-</v>
      </c>
      <c r="K192" s="1">
        <f>'Rådata planering Skarvar 2025'!O192</f>
        <v>10</v>
      </c>
      <c r="L192" s="5">
        <f>'Rådata planering Skarvar 2025'!P192</f>
        <v>48</v>
      </c>
    </row>
    <row r="193" spans="1:12" x14ac:dyDescent="0.25">
      <c r="A193" s="1">
        <f>'Rådata planering Skarvar 2025'!A193</f>
        <v>637</v>
      </c>
      <c r="B193" s="1" t="str">
        <f>'Rådata planering Skarvar 2025'!C193</f>
        <v>BYÄ</v>
      </c>
      <c r="C193" s="1" t="str">
        <f>'Rådata planering Skarvar 2025'!D193</f>
        <v>Skarv öppningsbar bro - Bladskarv</v>
      </c>
      <c r="D193" s="1" t="str">
        <f>'Rådata planering Skarvar 2025'!E193</f>
        <v>Bladskarv</v>
      </c>
      <c r="E193" s="1" t="str">
        <f>'Rådata planering Skarvar 2025'!G193</f>
        <v>B4</v>
      </c>
      <c r="F193" s="1" t="str">
        <f>'Rådata planering Skarvar 2025'!H193</f>
        <v>296+ 559</v>
      </c>
      <c r="G193" s="1" t="str">
        <f>'Rådata planering Skarvar 2025'!I193</f>
        <v>296+ 559</v>
      </c>
      <c r="H193" s="1">
        <f>'Rådata planering Skarvar 2025'!J193</f>
        <v>2</v>
      </c>
      <c r="I193" s="2" t="str">
        <f>'Rådata planering Skarvar 2025'!K193</f>
        <v>-</v>
      </c>
      <c r="J193" s="2" t="str">
        <f>'Rådata planering Skarvar 2025'!M193</f>
        <v>-</v>
      </c>
      <c r="K193" s="1">
        <f>'Rådata planering Skarvar 2025'!O193</f>
        <v>10</v>
      </c>
      <c r="L193" s="5">
        <f>'Rådata planering Skarvar 2025'!P193</f>
        <v>48</v>
      </c>
    </row>
    <row r="194" spans="1:12" x14ac:dyDescent="0.25">
      <c r="A194" s="1">
        <f>'Rådata planering Skarvar 2025'!A194</f>
        <v>637</v>
      </c>
      <c r="B194" s="1" t="str">
        <f>'Rådata planering Skarvar 2025'!C194</f>
        <v>BYÄ</v>
      </c>
      <c r="C194" s="1" t="str">
        <f>'Rådata planering Skarvar 2025'!D194</f>
        <v>Skarv öppningsbar bro - Bladskarv</v>
      </c>
      <c r="D194" s="1" t="str">
        <f>'Rådata planering Skarvar 2025'!E194</f>
        <v>Bladskarv</v>
      </c>
      <c r="E194" s="1" t="str">
        <f>'Rådata planering Skarvar 2025'!G194</f>
        <v>B4</v>
      </c>
      <c r="F194" s="1" t="str">
        <f>'Rådata planering Skarvar 2025'!H194</f>
        <v>296+ 589</v>
      </c>
      <c r="G194" s="1" t="str">
        <f>'Rådata planering Skarvar 2025'!I194</f>
        <v>296+ 589</v>
      </c>
      <c r="H194" s="1">
        <f>'Rådata planering Skarvar 2025'!J194</f>
        <v>2</v>
      </c>
      <c r="I194" s="2" t="str">
        <f>'Rådata planering Skarvar 2025'!K194</f>
        <v>-</v>
      </c>
      <c r="J194" s="2" t="str">
        <f>'Rådata planering Skarvar 2025'!M194</f>
        <v>-</v>
      </c>
      <c r="K194" s="1">
        <f>'Rådata planering Skarvar 2025'!O194</f>
        <v>10</v>
      </c>
      <c r="L194" s="5">
        <f>'Rådata planering Skarvar 2025'!P194</f>
        <v>48</v>
      </c>
    </row>
    <row r="195" spans="1:12" x14ac:dyDescent="0.25">
      <c r="A195" s="1">
        <f>'Rådata planering Skarvar 2025'!A195</f>
        <v>637</v>
      </c>
      <c r="B195" s="1" t="str">
        <f>'Rådata planering Skarvar 2025'!C195</f>
        <v>BYÄ</v>
      </c>
      <c r="C195" s="1" t="str">
        <f>'Rådata planering Skarvar 2025'!D195</f>
        <v>Skarv öppningsbar bro - Bladskarv</v>
      </c>
      <c r="D195" s="1" t="str">
        <f>'Rådata planering Skarvar 2025'!E195</f>
        <v>Bladskarv</v>
      </c>
      <c r="E195" s="1" t="str">
        <f>'Rådata planering Skarvar 2025'!G195</f>
        <v>B4</v>
      </c>
      <c r="F195" s="1" t="str">
        <f>'Rådata planering Skarvar 2025'!H195</f>
        <v>296+ 589</v>
      </c>
      <c r="G195" s="1" t="str">
        <f>'Rådata planering Skarvar 2025'!I195</f>
        <v>296+ 589</v>
      </c>
      <c r="H195" s="1">
        <f>'Rådata planering Skarvar 2025'!J195</f>
        <v>2</v>
      </c>
      <c r="I195" s="2" t="str">
        <f>'Rådata planering Skarvar 2025'!K195</f>
        <v>-</v>
      </c>
      <c r="J195" s="2" t="str">
        <f>'Rådata planering Skarvar 2025'!M195</f>
        <v>-</v>
      </c>
      <c r="K195" s="1">
        <f>'Rådata planering Skarvar 2025'!O195</f>
        <v>10</v>
      </c>
      <c r="L195" s="5">
        <f>'Rådata planering Skarvar 2025'!P195</f>
        <v>48</v>
      </c>
    </row>
    <row r="196" spans="1:12" x14ac:dyDescent="0.25">
      <c r="A196" s="1">
        <f>'Rådata planering Skarvar 2025'!A196</f>
        <v>637</v>
      </c>
      <c r="B196" s="1" t="str">
        <f>'Rådata planering Skarvar 2025'!C196</f>
        <v>BYÄ</v>
      </c>
      <c r="C196" s="1" t="str">
        <f>'Rådata planering Skarvar 2025'!D196</f>
        <v>Dilatationsanordning - DA-60E-300-BS-Bdel</v>
      </c>
      <c r="D196" s="1" t="str">
        <f>'Rådata planering Skarvar 2025'!E196</f>
        <v>DA-60E-300-BS-Bdel</v>
      </c>
      <c r="E196" s="1" t="str">
        <f>'Rådata planering Skarvar 2025'!G196</f>
        <v>B4</v>
      </c>
      <c r="F196" s="1" t="str">
        <f>'Rådata planering Skarvar 2025'!H196</f>
        <v>296+ 595</v>
      </c>
      <c r="G196" s="1" t="str">
        <f>'Rådata planering Skarvar 2025'!I196</f>
        <v>296+ 604</v>
      </c>
      <c r="H196" s="1">
        <f>'Rådata planering Skarvar 2025'!J196</f>
        <v>1</v>
      </c>
      <c r="I196" s="2" t="str">
        <f>'Rådata planering Skarvar 2025'!K196</f>
        <v>-</v>
      </c>
      <c r="J196" s="2" t="str">
        <f>'Rådata planering Skarvar 2025'!M196</f>
        <v>ej</v>
      </c>
      <c r="K196" s="1">
        <f>'Rådata planering Skarvar 2025'!O196</f>
        <v>48</v>
      </c>
      <c r="L196" s="5" t="str">
        <f>'Rådata planering Skarvar 2025'!P196</f>
        <v>ej</v>
      </c>
    </row>
    <row r="197" spans="1:12" x14ac:dyDescent="0.25">
      <c r="A197" s="1">
        <f>'Rådata planering Skarvar 2025'!A197</f>
        <v>637</v>
      </c>
      <c r="B197" s="1" t="str">
        <f>'Rådata planering Skarvar 2025'!C197</f>
        <v>KPM</v>
      </c>
      <c r="C197" s="1" t="str">
        <f>'Rådata planering Skarvar 2025'!D197</f>
        <v>Dilatationsanordning - DA-SA60-300-BS</v>
      </c>
      <c r="D197" s="1" t="str">
        <f>'Rådata planering Skarvar 2025'!E197</f>
        <v>DA-SA60-300-BS</v>
      </c>
      <c r="E197" s="1" t="str">
        <f>'Rådata planering Skarvar 2025'!G197</f>
        <v>B4</v>
      </c>
      <c r="F197" s="1" t="str">
        <f>'Rådata planering Skarvar 2025'!H197</f>
        <v>346+ 940</v>
      </c>
      <c r="G197" s="1" t="str">
        <f>'Rådata planering Skarvar 2025'!I197</f>
        <v>346+ 957</v>
      </c>
      <c r="H197" s="1">
        <f>'Rådata planering Skarvar 2025'!J197</f>
        <v>1</v>
      </c>
      <c r="I197" s="2" t="str">
        <f>'Rådata planering Skarvar 2025'!K197</f>
        <v>-</v>
      </c>
      <c r="J197" s="2" t="str">
        <f>'Rådata planering Skarvar 2025'!M197</f>
        <v>ej</v>
      </c>
      <c r="K197" s="1">
        <f>'Rådata planering Skarvar 2025'!O197</f>
        <v>48</v>
      </c>
      <c r="L197" s="5" t="str">
        <f>'Rådata planering Skarvar 2025'!P197</f>
        <v>ej</v>
      </c>
    </row>
    <row r="198" spans="1:12" x14ac:dyDescent="0.25">
      <c r="A198" s="1">
        <f>'Rådata planering Skarvar 2025'!A198</f>
        <v>637</v>
      </c>
      <c r="B198" s="1" t="str">
        <f>'Rådata planering Skarvar 2025'!C198</f>
        <v>KPM</v>
      </c>
      <c r="C198" s="1" t="str">
        <f>'Rådata planering Skarvar 2025'!D198</f>
        <v>Skarv öppningsbar bro - Bladskarv</v>
      </c>
      <c r="D198" s="1" t="str">
        <f>'Rådata planering Skarvar 2025'!E198</f>
        <v>Bladskarv</v>
      </c>
      <c r="E198" s="1" t="str">
        <f>'Rådata planering Skarvar 2025'!G198</f>
        <v>B4</v>
      </c>
      <c r="F198" s="1" t="str">
        <f>'Rådata planering Skarvar 2025'!H198</f>
        <v>347+  14</v>
      </c>
      <c r="G198" s="1" t="str">
        <f>'Rådata planering Skarvar 2025'!I198</f>
        <v>347+  14</v>
      </c>
      <c r="H198" s="1">
        <f>'Rådata planering Skarvar 2025'!J198</f>
        <v>2</v>
      </c>
      <c r="I198" s="2" t="str">
        <f>'Rådata planering Skarvar 2025'!K198</f>
        <v>-</v>
      </c>
      <c r="J198" s="2" t="str">
        <f>'Rådata planering Skarvar 2025'!M198</f>
        <v>-</v>
      </c>
      <c r="K198" s="1">
        <f>'Rådata planering Skarvar 2025'!O198</f>
        <v>10</v>
      </c>
      <c r="L198" s="5">
        <f>'Rådata planering Skarvar 2025'!P198</f>
        <v>48</v>
      </c>
    </row>
    <row r="199" spans="1:12" x14ac:dyDescent="0.25">
      <c r="A199" s="1">
        <f>'Rådata planering Skarvar 2025'!A199</f>
        <v>637</v>
      </c>
      <c r="B199" s="1" t="str">
        <f>'Rådata planering Skarvar 2025'!C199</f>
        <v>KPM</v>
      </c>
      <c r="C199" s="1" t="str">
        <f>'Rådata planering Skarvar 2025'!D199</f>
        <v>Skarv öppningsbar bro - Bladskarv</v>
      </c>
      <c r="D199" s="1" t="str">
        <f>'Rådata planering Skarvar 2025'!E199</f>
        <v>Bladskarv</v>
      </c>
      <c r="E199" s="1" t="str">
        <f>'Rådata planering Skarvar 2025'!G199</f>
        <v>B4</v>
      </c>
      <c r="F199" s="1" t="str">
        <f>'Rådata planering Skarvar 2025'!H199</f>
        <v>347+  14</v>
      </c>
      <c r="G199" s="1" t="str">
        <f>'Rådata planering Skarvar 2025'!I199</f>
        <v>347+  14</v>
      </c>
      <c r="H199" s="1">
        <f>'Rådata planering Skarvar 2025'!J199</f>
        <v>2</v>
      </c>
      <c r="I199" s="2" t="str">
        <f>'Rådata planering Skarvar 2025'!K199</f>
        <v>-</v>
      </c>
      <c r="J199" s="2" t="str">
        <f>'Rådata planering Skarvar 2025'!M199</f>
        <v>-</v>
      </c>
      <c r="K199" s="1">
        <f>'Rådata planering Skarvar 2025'!O199</f>
        <v>10</v>
      </c>
      <c r="L199" s="5">
        <f>'Rådata planering Skarvar 2025'!P199</f>
        <v>48</v>
      </c>
    </row>
    <row r="200" spans="1:12" x14ac:dyDescent="0.25">
      <c r="A200" s="1">
        <f>'Rådata planering Skarvar 2025'!A200</f>
        <v>637</v>
      </c>
      <c r="B200" s="1" t="str">
        <f>'Rådata planering Skarvar 2025'!C200</f>
        <v>KPM</v>
      </c>
      <c r="C200" s="1" t="str">
        <f>'Rådata planering Skarvar 2025'!D200</f>
        <v>Skarv öppningsbar bro - Bladskarv</v>
      </c>
      <c r="D200" s="1" t="str">
        <f>'Rådata planering Skarvar 2025'!E200</f>
        <v>Bladskarv</v>
      </c>
      <c r="E200" s="1" t="str">
        <f>'Rådata planering Skarvar 2025'!G200</f>
        <v>B4</v>
      </c>
      <c r="F200" s="1" t="str">
        <f>'Rådata planering Skarvar 2025'!H200</f>
        <v>347+  55</v>
      </c>
      <c r="G200" s="1" t="str">
        <f>'Rådata planering Skarvar 2025'!I200</f>
        <v>347+  55</v>
      </c>
      <c r="H200" s="1">
        <f>'Rådata planering Skarvar 2025'!J200</f>
        <v>2</v>
      </c>
      <c r="I200" s="2" t="str">
        <f>'Rådata planering Skarvar 2025'!K200</f>
        <v>-</v>
      </c>
      <c r="J200" s="2" t="str">
        <f>'Rådata planering Skarvar 2025'!M200</f>
        <v>-</v>
      </c>
      <c r="K200" s="1">
        <f>'Rådata planering Skarvar 2025'!O200</f>
        <v>10</v>
      </c>
      <c r="L200" s="5">
        <f>'Rådata planering Skarvar 2025'!P200</f>
        <v>48</v>
      </c>
    </row>
    <row r="201" spans="1:12" x14ac:dyDescent="0.25">
      <c r="A201" s="1">
        <f>'Rådata planering Skarvar 2025'!A201</f>
        <v>637</v>
      </c>
      <c r="B201" s="1" t="str">
        <f>'Rådata planering Skarvar 2025'!C201</f>
        <v>KPM</v>
      </c>
      <c r="C201" s="1" t="str">
        <f>'Rådata planering Skarvar 2025'!D201</f>
        <v>Skarv öppningsbar bro - Bladskarv</v>
      </c>
      <c r="D201" s="1" t="str">
        <f>'Rådata planering Skarvar 2025'!E201</f>
        <v>Bladskarv</v>
      </c>
      <c r="E201" s="1" t="str">
        <f>'Rådata planering Skarvar 2025'!G201</f>
        <v>B4</v>
      </c>
      <c r="F201" s="1" t="str">
        <f>'Rådata planering Skarvar 2025'!H201</f>
        <v>347+  55</v>
      </c>
      <c r="G201" s="1" t="str">
        <f>'Rådata planering Skarvar 2025'!I201</f>
        <v>347+  55</v>
      </c>
      <c r="H201" s="1">
        <f>'Rådata planering Skarvar 2025'!J201</f>
        <v>2</v>
      </c>
      <c r="I201" s="2" t="str">
        <f>'Rådata planering Skarvar 2025'!K201</f>
        <v>-</v>
      </c>
      <c r="J201" s="2" t="str">
        <f>'Rådata planering Skarvar 2025'!M201</f>
        <v>-</v>
      </c>
      <c r="K201" s="1">
        <f>'Rådata planering Skarvar 2025'!O201</f>
        <v>10</v>
      </c>
      <c r="L201" s="5">
        <f>'Rådata planering Skarvar 2025'!P201</f>
        <v>48</v>
      </c>
    </row>
    <row r="202" spans="1:12" x14ac:dyDescent="0.25">
      <c r="A202" s="1">
        <f>'Rådata planering Skarvar 2025'!A202</f>
        <v>637</v>
      </c>
      <c r="B202" s="1" t="str">
        <f>'Rådata planering Skarvar 2025'!C202</f>
        <v>KPM</v>
      </c>
      <c r="C202" s="1" t="str">
        <f>'Rådata planering Skarvar 2025'!D202</f>
        <v>Dilatationsanordning - DA-SA60-300-BS</v>
      </c>
      <c r="D202" s="1" t="str">
        <f>'Rådata planering Skarvar 2025'!E202</f>
        <v>DA-SA60-300-BS</v>
      </c>
      <c r="E202" s="1" t="str">
        <f>'Rådata planering Skarvar 2025'!G202</f>
        <v>B4</v>
      </c>
      <c r="F202" s="1" t="str">
        <f>'Rådata planering Skarvar 2025'!H202</f>
        <v>347+ 110</v>
      </c>
      <c r="G202" s="1" t="str">
        <f>'Rådata planering Skarvar 2025'!I202</f>
        <v>347+ 127</v>
      </c>
      <c r="H202" s="1">
        <f>'Rådata planering Skarvar 2025'!J202</f>
        <v>1</v>
      </c>
      <c r="I202" s="2" t="str">
        <f>'Rådata planering Skarvar 2025'!K202</f>
        <v>-</v>
      </c>
      <c r="J202" s="2" t="str">
        <f>'Rådata planering Skarvar 2025'!M202</f>
        <v>ej</v>
      </c>
      <c r="K202" s="1">
        <f>'Rådata planering Skarvar 2025'!O202</f>
        <v>48</v>
      </c>
      <c r="L202" s="5" t="str">
        <f>'Rådata planering Skarvar 2025'!P202</f>
        <v>ej</v>
      </c>
    </row>
    <row r="203" spans="1:12" x14ac:dyDescent="0.25">
      <c r="A203" s="1">
        <f>'Rådata planering Skarvar 2025'!A203</f>
        <v>637</v>
      </c>
      <c r="B203" s="1" t="str">
        <f>'Rådata planering Skarvar 2025'!C203</f>
        <v>KPM</v>
      </c>
      <c r="C203" s="1" t="str">
        <f>'Rådata planering Skarvar 2025'!D203</f>
        <v>Dilatationsanordning - DA-SA60-300-BS</v>
      </c>
      <c r="D203" s="1" t="str">
        <f>'Rådata planering Skarvar 2025'!E203</f>
        <v>DA-SA60-300-BS</v>
      </c>
      <c r="E203" s="1" t="str">
        <f>'Rådata planering Skarvar 2025'!G203</f>
        <v>B2</v>
      </c>
      <c r="F203" s="1" t="str">
        <f>'Rådata planering Skarvar 2025'!H203</f>
        <v>347+ 110</v>
      </c>
      <c r="G203" s="1" t="str">
        <f>'Rådata planering Skarvar 2025'!I203</f>
        <v>347+ 127</v>
      </c>
      <c r="H203" s="1">
        <f>'Rådata planering Skarvar 2025'!J203</f>
        <v>1</v>
      </c>
      <c r="I203" s="2" t="str">
        <f>'Rådata planering Skarvar 2025'!K203</f>
        <v>-</v>
      </c>
      <c r="J203" s="2" t="str">
        <f>'Rådata planering Skarvar 2025'!M203</f>
        <v>ej</v>
      </c>
      <c r="K203" s="1">
        <f>'Rådata planering Skarvar 2025'!O203</f>
        <v>48</v>
      </c>
      <c r="L203" s="5" t="str">
        <f>'Rådata planering Skarvar 2025'!P203</f>
        <v>ej</v>
      </c>
    </row>
    <row r="204" spans="1:12" x14ac:dyDescent="0.25">
      <c r="A204" s="1">
        <f>'Rådata planering Skarvar 2025'!A204</f>
        <v>652</v>
      </c>
      <c r="B204" s="1" t="str">
        <f>'Rådata planering Skarvar 2025'!C204</f>
        <v>VG</v>
      </c>
      <c r="C204" s="1" t="str">
        <f>'Rådata planering Skarvar 2025'!D204</f>
        <v>Skarv öppningsbar bro - Övrig</v>
      </c>
      <c r="D204" s="1" t="str">
        <f>'Rådata planering Skarvar 2025'!E204</f>
        <v>Övrig</v>
      </c>
      <c r="E204" s="1" t="str">
        <f>'Rådata planering Skarvar 2025'!G204</f>
        <v>B3</v>
      </c>
      <c r="F204" s="1" t="str">
        <f>'Rådata planering Skarvar 2025'!H204</f>
        <v>25+ 590</v>
      </c>
      <c r="G204" s="1" t="str">
        <f>'Rådata planering Skarvar 2025'!I204</f>
        <v>25+ 590</v>
      </c>
      <c r="H204" s="1">
        <f>'Rådata planering Skarvar 2025'!J204</f>
        <v>2</v>
      </c>
      <c r="I204" s="2" t="str">
        <f>'Rådata planering Skarvar 2025'!K204</f>
        <v>-</v>
      </c>
      <c r="J204" s="2" t="str">
        <f>'Rådata planering Skarvar 2025'!M204</f>
        <v>-</v>
      </c>
      <c r="K204" s="1">
        <f>'Rådata planering Skarvar 2025'!O204</f>
        <v>10</v>
      </c>
      <c r="L204" s="5">
        <f>'Rådata planering Skarvar 2025'!P204</f>
        <v>48</v>
      </c>
    </row>
    <row r="205" spans="1:12" x14ac:dyDescent="0.25">
      <c r="A205" s="1">
        <f>'Rådata planering Skarvar 2025'!A205</f>
        <v>652</v>
      </c>
      <c r="B205" s="1" t="str">
        <f>'Rådata planering Skarvar 2025'!C205</f>
        <v>VG</v>
      </c>
      <c r="C205" s="1" t="str">
        <f>'Rådata planering Skarvar 2025'!D205</f>
        <v>Skarv öppningsbar bro - Övrig</v>
      </c>
      <c r="D205" s="1" t="str">
        <f>'Rådata planering Skarvar 2025'!E205</f>
        <v>Övrig</v>
      </c>
      <c r="E205" s="1" t="str">
        <f>'Rådata planering Skarvar 2025'!G205</f>
        <v>B3</v>
      </c>
      <c r="F205" s="1" t="str">
        <f>'Rådata planering Skarvar 2025'!H205</f>
        <v>25+ 590</v>
      </c>
      <c r="G205" s="1" t="str">
        <f>'Rådata planering Skarvar 2025'!I205</f>
        <v>25+ 590</v>
      </c>
      <c r="H205" s="1">
        <f>'Rådata planering Skarvar 2025'!J205</f>
        <v>2</v>
      </c>
      <c r="I205" s="2" t="str">
        <f>'Rådata planering Skarvar 2025'!K205</f>
        <v>-</v>
      </c>
      <c r="J205" s="2" t="str">
        <f>'Rådata planering Skarvar 2025'!M205</f>
        <v>-</v>
      </c>
      <c r="K205" s="1">
        <f>'Rådata planering Skarvar 2025'!O205</f>
        <v>10</v>
      </c>
      <c r="L205" s="5">
        <f>'Rådata planering Skarvar 2025'!P205</f>
        <v>48</v>
      </c>
    </row>
    <row r="206" spans="1:12" x14ac:dyDescent="0.25">
      <c r="A206" s="1">
        <f>'Rådata planering Skarvar 2025'!A206</f>
        <v>652</v>
      </c>
      <c r="B206" s="1" t="str">
        <f>'Rådata planering Skarvar 2025'!C206</f>
        <v>VG</v>
      </c>
      <c r="C206" s="1" t="str">
        <f>'Rådata planering Skarvar 2025'!D206</f>
        <v>Skarv öppningsbar bro - Övrig</v>
      </c>
      <c r="D206" s="1" t="str">
        <f>'Rådata planering Skarvar 2025'!E206</f>
        <v>Övrig</v>
      </c>
      <c r="E206" s="1" t="str">
        <f>'Rådata planering Skarvar 2025'!G206</f>
        <v>B3</v>
      </c>
      <c r="F206" s="1" t="str">
        <f>'Rådata planering Skarvar 2025'!H206</f>
        <v>25+ 630</v>
      </c>
      <c r="G206" s="1" t="str">
        <f>'Rådata planering Skarvar 2025'!I206</f>
        <v>25+ 630</v>
      </c>
      <c r="H206" s="1">
        <f>'Rådata planering Skarvar 2025'!J206</f>
        <v>2</v>
      </c>
      <c r="I206" s="2" t="str">
        <f>'Rådata planering Skarvar 2025'!K206</f>
        <v>-</v>
      </c>
      <c r="J206" s="2" t="str">
        <f>'Rådata planering Skarvar 2025'!M206</f>
        <v>-</v>
      </c>
      <c r="K206" s="1">
        <f>'Rådata planering Skarvar 2025'!O206</f>
        <v>10</v>
      </c>
      <c r="L206" s="5">
        <f>'Rådata planering Skarvar 2025'!P206</f>
        <v>48</v>
      </c>
    </row>
    <row r="207" spans="1:12" x14ac:dyDescent="0.25">
      <c r="A207" s="1">
        <f>'Rådata planering Skarvar 2025'!A207</f>
        <v>652</v>
      </c>
      <c r="B207" s="1" t="str">
        <f>'Rådata planering Skarvar 2025'!C207</f>
        <v>VG</v>
      </c>
      <c r="C207" s="1" t="str">
        <f>'Rådata planering Skarvar 2025'!D207</f>
        <v>Skarv öppningsbar bro - Övrig</v>
      </c>
      <c r="D207" s="1" t="str">
        <f>'Rådata planering Skarvar 2025'!E207</f>
        <v>Övrig</v>
      </c>
      <c r="E207" s="1" t="str">
        <f>'Rådata planering Skarvar 2025'!G207</f>
        <v>B3</v>
      </c>
      <c r="F207" s="1" t="str">
        <f>'Rådata planering Skarvar 2025'!H207</f>
        <v>25+ 630</v>
      </c>
      <c r="G207" s="1" t="str">
        <f>'Rådata planering Skarvar 2025'!I207</f>
        <v>25+ 630</v>
      </c>
      <c r="H207" s="1">
        <f>'Rådata planering Skarvar 2025'!J207</f>
        <v>2</v>
      </c>
      <c r="I207" s="2" t="str">
        <f>'Rådata planering Skarvar 2025'!K207</f>
        <v>-</v>
      </c>
      <c r="J207" s="2" t="str">
        <f>'Rådata planering Skarvar 2025'!M207</f>
        <v>-</v>
      </c>
      <c r="K207" s="1">
        <f>'Rådata planering Skarvar 2025'!O207</f>
        <v>10</v>
      </c>
      <c r="L207" s="5">
        <f>'Rådata planering Skarvar 2025'!P207</f>
        <v>48</v>
      </c>
    </row>
    <row r="208" spans="1:12" x14ac:dyDescent="0.25">
      <c r="A208" s="1">
        <f>'Rådata planering Skarvar 2025'!A208</f>
        <v>662</v>
      </c>
      <c r="B208" s="1" t="str">
        <f>'Rådata planering Skarvar 2025'!C208</f>
        <v>HVR</v>
      </c>
      <c r="C208" s="1" t="str">
        <f>'Rådata planering Skarvar 2025'!D208</f>
        <v>Skarv öppningsbar bro - Övrig</v>
      </c>
      <c r="D208" s="1" t="str">
        <f>'Rådata planering Skarvar 2025'!E208</f>
        <v>Övrig</v>
      </c>
      <c r="E208" s="1" t="str">
        <f>'Rådata planering Skarvar 2025'!G208</f>
        <v>B2</v>
      </c>
      <c r="F208" s="1" t="str">
        <f>'Rådata planering Skarvar 2025'!H208</f>
        <v>14+ 656</v>
      </c>
      <c r="G208" s="1" t="str">
        <f>'Rådata planering Skarvar 2025'!I208</f>
        <v>14+ 656</v>
      </c>
      <c r="H208" s="1">
        <f>'Rådata planering Skarvar 2025'!J208</f>
        <v>2</v>
      </c>
      <c r="I208" s="2" t="str">
        <f>'Rådata planering Skarvar 2025'!K208</f>
        <v>-</v>
      </c>
      <c r="J208" s="2" t="str">
        <f>'Rådata planering Skarvar 2025'!M208</f>
        <v>-</v>
      </c>
      <c r="K208" s="1">
        <f>'Rådata planering Skarvar 2025'!O208</f>
        <v>10</v>
      </c>
      <c r="L208" s="5">
        <f>'Rådata planering Skarvar 2025'!P208</f>
        <v>48</v>
      </c>
    </row>
    <row r="209" spans="1:12" x14ac:dyDescent="0.25">
      <c r="A209" s="1">
        <f>'Rådata planering Skarvar 2025'!A209</f>
        <v>662</v>
      </c>
      <c r="B209" s="1" t="str">
        <f>'Rådata planering Skarvar 2025'!C209</f>
        <v>HVR</v>
      </c>
      <c r="C209" s="1" t="str">
        <f>'Rådata planering Skarvar 2025'!D209</f>
        <v>Skarv öppningsbar bro - Övrig</v>
      </c>
      <c r="D209" s="1" t="str">
        <f>'Rådata planering Skarvar 2025'!E209</f>
        <v>Övrig</v>
      </c>
      <c r="E209" s="1" t="str">
        <f>'Rådata planering Skarvar 2025'!G209</f>
        <v>B2</v>
      </c>
      <c r="F209" s="1" t="str">
        <f>'Rådata planering Skarvar 2025'!H209</f>
        <v>14+ 656</v>
      </c>
      <c r="G209" s="1" t="str">
        <f>'Rådata planering Skarvar 2025'!I209</f>
        <v>14+ 656</v>
      </c>
      <c r="H209" s="1">
        <f>'Rådata planering Skarvar 2025'!J209</f>
        <v>2</v>
      </c>
      <c r="I209" s="2" t="str">
        <f>'Rådata planering Skarvar 2025'!K209</f>
        <v>-</v>
      </c>
      <c r="J209" s="2" t="str">
        <f>'Rådata planering Skarvar 2025'!M209</f>
        <v>-</v>
      </c>
      <c r="K209" s="1">
        <f>'Rådata planering Skarvar 2025'!O209</f>
        <v>10</v>
      </c>
      <c r="L209" s="5">
        <f>'Rådata planering Skarvar 2025'!P209</f>
        <v>48</v>
      </c>
    </row>
    <row r="210" spans="1:12" x14ac:dyDescent="0.25">
      <c r="A210" s="1">
        <f>'Rådata planering Skarvar 2025'!A210</f>
        <v>662</v>
      </c>
      <c r="B210" s="1" t="str">
        <f>'Rådata planering Skarvar 2025'!C210</f>
        <v>HVR</v>
      </c>
      <c r="C210" s="1" t="str">
        <f>'Rådata planering Skarvar 2025'!D210</f>
        <v>Skarv öppningsbar bro - Övrig</v>
      </c>
      <c r="D210" s="1" t="str">
        <f>'Rådata planering Skarvar 2025'!E210</f>
        <v>Övrig</v>
      </c>
      <c r="E210" s="1" t="str">
        <f>'Rådata planering Skarvar 2025'!G210</f>
        <v>B2</v>
      </c>
      <c r="F210" s="1" t="str">
        <f>'Rådata planering Skarvar 2025'!H210</f>
        <v>14+ 666</v>
      </c>
      <c r="G210" s="1" t="str">
        <f>'Rådata planering Skarvar 2025'!I210</f>
        <v>14+ 666</v>
      </c>
      <c r="H210" s="1">
        <f>'Rådata planering Skarvar 2025'!J210</f>
        <v>2</v>
      </c>
      <c r="I210" s="2" t="str">
        <f>'Rådata planering Skarvar 2025'!K210</f>
        <v>-</v>
      </c>
      <c r="J210" s="2" t="str">
        <f>'Rådata planering Skarvar 2025'!M210</f>
        <v>-</v>
      </c>
      <c r="K210" s="1">
        <f>'Rådata planering Skarvar 2025'!O210</f>
        <v>10</v>
      </c>
      <c r="L210" s="5">
        <f>'Rådata planering Skarvar 2025'!P210</f>
        <v>48</v>
      </c>
    </row>
    <row r="211" spans="1:12" x14ac:dyDescent="0.25">
      <c r="A211" s="1">
        <f>'Rådata planering Skarvar 2025'!A211</f>
        <v>662</v>
      </c>
      <c r="B211" s="1" t="str">
        <f>'Rådata planering Skarvar 2025'!C211</f>
        <v>HVR</v>
      </c>
      <c r="C211" s="1" t="str">
        <f>'Rådata planering Skarvar 2025'!D211</f>
        <v>Skarv öppningsbar bro - Övrig</v>
      </c>
      <c r="D211" s="1" t="str">
        <f>'Rådata planering Skarvar 2025'!E211</f>
        <v>Övrig</v>
      </c>
      <c r="E211" s="1" t="str">
        <f>'Rådata planering Skarvar 2025'!G211</f>
        <v>B2</v>
      </c>
      <c r="F211" s="1" t="str">
        <f>'Rådata planering Skarvar 2025'!H211</f>
        <v>14+ 666</v>
      </c>
      <c r="G211" s="1" t="str">
        <f>'Rådata planering Skarvar 2025'!I211</f>
        <v>14+ 666</v>
      </c>
      <c r="H211" s="1">
        <f>'Rådata planering Skarvar 2025'!J211</f>
        <v>2</v>
      </c>
      <c r="I211" s="2" t="str">
        <f>'Rådata planering Skarvar 2025'!K211</f>
        <v>-</v>
      </c>
      <c r="J211" s="2" t="str">
        <f>'Rådata planering Skarvar 2025'!M211</f>
        <v>-</v>
      </c>
      <c r="K211" s="1">
        <f>'Rådata planering Skarvar 2025'!O211</f>
        <v>10</v>
      </c>
      <c r="L211" s="5">
        <f>'Rådata planering Skarvar 2025'!P211</f>
        <v>48</v>
      </c>
    </row>
    <row r="212" spans="1:12" x14ac:dyDescent="0.25">
      <c r="A212" s="1">
        <f>'Rådata planering Skarvar 2025'!A212</f>
        <v>662</v>
      </c>
      <c r="B212" s="1" t="str">
        <f>'Rådata planering Skarvar 2025'!C212</f>
        <v>LGB</v>
      </c>
      <c r="C212" s="1" t="str">
        <f>'Rådata planering Skarvar 2025'!D212</f>
        <v>Skarv öppningsbar bro - Kilskarv</v>
      </c>
      <c r="D212" s="1" t="str">
        <f>'Rådata planering Skarvar 2025'!E212</f>
        <v>Kilskarv</v>
      </c>
      <c r="E212" s="1" t="str">
        <f>'Rådata planering Skarvar 2025'!G212</f>
        <v>B2</v>
      </c>
      <c r="F212" s="1" t="str">
        <f>'Rådata planering Skarvar 2025'!H212</f>
        <v>32+ 164</v>
      </c>
      <c r="G212" s="1" t="str">
        <f>'Rådata planering Skarvar 2025'!I212</f>
        <v>32+ 164</v>
      </c>
      <c r="H212" s="1">
        <f>'Rådata planering Skarvar 2025'!J212</f>
        <v>2</v>
      </c>
      <c r="I212" s="2" t="str">
        <f>'Rådata planering Skarvar 2025'!K212</f>
        <v>-</v>
      </c>
      <c r="J212" s="2" t="str">
        <f>'Rådata planering Skarvar 2025'!M212</f>
        <v>-</v>
      </c>
      <c r="K212" s="1">
        <f>'Rådata planering Skarvar 2025'!O212</f>
        <v>10</v>
      </c>
      <c r="L212" s="5">
        <f>'Rådata planering Skarvar 2025'!P212</f>
        <v>48</v>
      </c>
    </row>
    <row r="213" spans="1:12" x14ac:dyDescent="0.25">
      <c r="A213" s="1">
        <f>'Rådata planering Skarvar 2025'!A213</f>
        <v>662</v>
      </c>
      <c r="B213" s="1" t="str">
        <f>'Rådata planering Skarvar 2025'!C213</f>
        <v>LGB</v>
      </c>
      <c r="C213" s="1" t="str">
        <f>'Rådata planering Skarvar 2025'!D213</f>
        <v>Skarv öppningsbar bro - Kilskarv</v>
      </c>
      <c r="D213" s="1" t="str">
        <f>'Rådata planering Skarvar 2025'!E213</f>
        <v>Kilskarv</v>
      </c>
      <c r="E213" s="1" t="str">
        <f>'Rådata planering Skarvar 2025'!G213</f>
        <v>B2</v>
      </c>
      <c r="F213" s="1" t="str">
        <f>'Rådata planering Skarvar 2025'!H213</f>
        <v>32+ 164</v>
      </c>
      <c r="G213" s="1" t="str">
        <f>'Rådata planering Skarvar 2025'!I213</f>
        <v>32+ 164</v>
      </c>
      <c r="H213" s="1">
        <f>'Rådata planering Skarvar 2025'!J213</f>
        <v>2</v>
      </c>
      <c r="I213" s="2" t="str">
        <f>'Rådata planering Skarvar 2025'!K213</f>
        <v>-</v>
      </c>
      <c r="J213" s="2" t="str">
        <f>'Rådata planering Skarvar 2025'!M213</f>
        <v>-</v>
      </c>
      <c r="K213" s="1">
        <f>'Rådata planering Skarvar 2025'!O213</f>
        <v>10</v>
      </c>
      <c r="L213" s="5">
        <f>'Rådata planering Skarvar 2025'!P213</f>
        <v>48</v>
      </c>
    </row>
    <row r="214" spans="1:12" x14ac:dyDescent="0.25">
      <c r="A214" s="1">
        <f>'Rådata planering Skarvar 2025'!A214</f>
        <v>662</v>
      </c>
      <c r="B214" s="1" t="str">
        <f>'Rådata planering Skarvar 2025'!C214</f>
        <v>LGB</v>
      </c>
      <c r="C214" s="1" t="str">
        <f>'Rådata planering Skarvar 2025'!D214</f>
        <v>Skarv öppningsbar bro - Övrig</v>
      </c>
      <c r="D214" s="1" t="str">
        <f>'Rådata planering Skarvar 2025'!E214</f>
        <v>Övrig</v>
      </c>
      <c r="E214" s="1" t="str">
        <f>'Rådata planering Skarvar 2025'!G214</f>
        <v>B2</v>
      </c>
      <c r="F214" s="1" t="str">
        <f>'Rådata planering Skarvar 2025'!H214</f>
        <v>32+ 186</v>
      </c>
      <c r="G214" s="1" t="str">
        <f>'Rådata planering Skarvar 2025'!I214</f>
        <v>32+ 186</v>
      </c>
      <c r="H214" s="1">
        <f>'Rådata planering Skarvar 2025'!J214</f>
        <v>2</v>
      </c>
      <c r="I214" s="2" t="str">
        <f>'Rådata planering Skarvar 2025'!K214</f>
        <v>-</v>
      </c>
      <c r="J214" s="2" t="str">
        <f>'Rådata planering Skarvar 2025'!M214</f>
        <v>-</v>
      </c>
      <c r="K214" s="1">
        <f>'Rådata planering Skarvar 2025'!O214</f>
        <v>10</v>
      </c>
      <c r="L214" s="5">
        <f>'Rådata planering Skarvar 2025'!P214</f>
        <v>48</v>
      </c>
    </row>
    <row r="215" spans="1:12" x14ac:dyDescent="0.25">
      <c r="A215" s="1">
        <f>'Rådata planering Skarvar 2025'!A215</f>
        <v>662</v>
      </c>
      <c r="B215" s="1" t="str">
        <f>'Rådata planering Skarvar 2025'!C215</f>
        <v>LGB</v>
      </c>
      <c r="C215" s="1" t="str">
        <f>'Rådata planering Skarvar 2025'!D215</f>
        <v>Skarv öppningsbar bro - Övrig</v>
      </c>
      <c r="D215" s="1" t="str">
        <f>'Rådata planering Skarvar 2025'!E215</f>
        <v>Övrig</v>
      </c>
      <c r="E215" s="1" t="str">
        <f>'Rådata planering Skarvar 2025'!G215</f>
        <v>B2</v>
      </c>
      <c r="F215" s="1" t="str">
        <f>'Rådata planering Skarvar 2025'!H215</f>
        <v>32+ 186</v>
      </c>
      <c r="G215" s="1" t="str">
        <f>'Rådata planering Skarvar 2025'!I215</f>
        <v>32+ 186</v>
      </c>
      <c r="H215" s="1">
        <f>'Rådata planering Skarvar 2025'!J215</f>
        <v>2</v>
      </c>
      <c r="I215" s="2" t="str">
        <f>'Rådata planering Skarvar 2025'!K215</f>
        <v>-</v>
      </c>
      <c r="J215" s="2" t="str">
        <f>'Rådata planering Skarvar 2025'!M215</f>
        <v>-</v>
      </c>
      <c r="K215" s="1">
        <f>'Rådata planering Skarvar 2025'!O215</f>
        <v>10</v>
      </c>
      <c r="L215" s="5">
        <f>'Rådata planering Skarvar 2025'!P215</f>
        <v>48</v>
      </c>
    </row>
    <row r="216" spans="1:12" x14ac:dyDescent="0.25">
      <c r="A216" s="1">
        <f>'Rådata planering Skarvar 2025'!A216</f>
        <v>912</v>
      </c>
      <c r="B216" s="1" t="str">
        <f>'Rådata planering Skarvar 2025'!C216</f>
        <v>KGÅ</v>
      </c>
      <c r="C216" s="1" t="str">
        <f>'Rådata planering Skarvar 2025'!D216</f>
        <v>Dilatationsanordning - DA-60E-300-BS</v>
      </c>
      <c r="D216" s="1" t="str">
        <f>'Rådata planering Skarvar 2025'!E216</f>
        <v>DA-60E-300-BS</v>
      </c>
      <c r="E216" s="1" t="str">
        <f>'Rådata planering Skarvar 2025'!G216</f>
        <v>B5</v>
      </c>
      <c r="F216" s="1" t="str">
        <f>'Rådata planering Skarvar 2025'!H216</f>
        <v>603+ 542</v>
      </c>
      <c r="G216" s="1" t="str">
        <f>'Rådata planering Skarvar 2025'!I216</f>
        <v>603+ 542</v>
      </c>
      <c r="H216" s="1">
        <f>'Rådata planering Skarvar 2025'!J216</f>
        <v>1</v>
      </c>
      <c r="I216" s="2" t="str">
        <f>'Rådata planering Skarvar 2025'!K216</f>
        <v>-</v>
      </c>
      <c r="J216" s="2" t="str">
        <f>'Rådata planering Skarvar 2025'!M216</f>
        <v>ej</v>
      </c>
      <c r="K216" s="1">
        <f>'Rådata planering Skarvar 2025'!O216</f>
        <v>22</v>
      </c>
      <c r="L216" s="5" t="str">
        <f>'Rådata planering Skarvar 2025'!P216</f>
        <v>ej</v>
      </c>
    </row>
    <row r="217" spans="1:12" x14ac:dyDescent="0.25">
      <c r="A217" s="1">
        <f>'Rådata planering Skarvar 2025'!A217</f>
        <v>912</v>
      </c>
      <c r="B217" s="1" t="str">
        <f>'Rådata planering Skarvar 2025'!C217</f>
        <v>KGÅ</v>
      </c>
      <c r="C217" s="1" t="str">
        <f>'Rådata planering Skarvar 2025'!D217</f>
        <v>Dilatationsanordning - DA-60E-300-BS</v>
      </c>
      <c r="D217" s="1" t="str">
        <f>'Rådata planering Skarvar 2025'!E217</f>
        <v>DA-60E-300-BS</v>
      </c>
      <c r="E217" s="1" t="str">
        <f>'Rådata planering Skarvar 2025'!G217</f>
        <v>B5</v>
      </c>
      <c r="F217" s="1" t="str">
        <f>'Rådata planering Skarvar 2025'!H217</f>
        <v>603+ 542</v>
      </c>
      <c r="G217" s="1" t="str">
        <f>'Rådata planering Skarvar 2025'!I217</f>
        <v>603+ 542</v>
      </c>
      <c r="H217" s="1">
        <f>'Rådata planering Skarvar 2025'!J217</f>
        <v>1</v>
      </c>
      <c r="I217" s="2" t="str">
        <f>'Rådata planering Skarvar 2025'!K217</f>
        <v>-</v>
      </c>
      <c r="J217" s="2" t="str">
        <f>'Rådata planering Skarvar 2025'!M217</f>
        <v>ej</v>
      </c>
      <c r="K217" s="1">
        <f>'Rådata planering Skarvar 2025'!O217</f>
        <v>22</v>
      </c>
      <c r="L217" s="5" t="str">
        <f>'Rådata planering Skarvar 2025'!P217</f>
        <v>ej</v>
      </c>
    </row>
    <row r="218" spans="1:12" x14ac:dyDescent="0.25">
      <c r="A218" s="1">
        <f>'Rådata planering Skarvar 2025'!A218</f>
        <v>912</v>
      </c>
      <c r="B218" s="1" t="str">
        <f>'Rådata planering Skarvar 2025'!C218</f>
        <v>KGÅ</v>
      </c>
      <c r="C218" s="1" t="str">
        <f>'Rådata planering Skarvar 2025'!D218</f>
        <v>Dilatationsanordning - DA-60E-300-BS</v>
      </c>
      <c r="D218" s="1" t="str">
        <f>'Rådata planering Skarvar 2025'!E218</f>
        <v>DA-60E-300-BS</v>
      </c>
      <c r="E218" s="1" t="str">
        <f>'Rådata planering Skarvar 2025'!G218</f>
        <v>B5</v>
      </c>
      <c r="F218" s="1" t="str">
        <f>'Rådata planering Skarvar 2025'!H218</f>
        <v>603+ 658</v>
      </c>
      <c r="G218" s="1" t="str">
        <f>'Rådata planering Skarvar 2025'!I218</f>
        <v>603+ 658</v>
      </c>
      <c r="H218" s="1">
        <f>'Rådata planering Skarvar 2025'!J218</f>
        <v>1</v>
      </c>
      <c r="I218" s="2" t="str">
        <f>'Rådata planering Skarvar 2025'!K218</f>
        <v>-</v>
      </c>
      <c r="J218" s="2" t="str">
        <f>'Rådata planering Skarvar 2025'!M218</f>
        <v>ej</v>
      </c>
      <c r="K218" s="1">
        <f>'Rådata planering Skarvar 2025'!O218</f>
        <v>22</v>
      </c>
      <c r="L218" s="5" t="str">
        <f>'Rådata planering Skarvar 2025'!P218</f>
        <v>ej</v>
      </c>
    </row>
    <row r="219" spans="1:12" x14ac:dyDescent="0.25">
      <c r="A219" s="1">
        <f>'Rådata planering Skarvar 2025'!A219</f>
        <v>912</v>
      </c>
      <c r="B219" s="1" t="str">
        <f>'Rådata planering Skarvar 2025'!C219</f>
        <v>KGÅ</v>
      </c>
      <c r="C219" s="1" t="str">
        <f>'Rådata planering Skarvar 2025'!D219</f>
        <v>Dilatationsanordning - DA-60E-300-BS</v>
      </c>
      <c r="D219" s="1" t="str">
        <f>'Rådata planering Skarvar 2025'!E219</f>
        <v>DA-60E-300-BS</v>
      </c>
      <c r="E219" s="1" t="str">
        <f>'Rådata planering Skarvar 2025'!G219</f>
        <v>B5</v>
      </c>
      <c r="F219" s="1" t="str">
        <f>'Rådata planering Skarvar 2025'!H219</f>
        <v>603+ 658</v>
      </c>
      <c r="G219" s="1" t="str">
        <f>'Rådata planering Skarvar 2025'!I219</f>
        <v>603+ 658</v>
      </c>
      <c r="H219" s="1">
        <f>'Rådata planering Skarvar 2025'!J219</f>
        <v>1</v>
      </c>
      <c r="I219" s="2" t="str">
        <f>'Rådata planering Skarvar 2025'!K219</f>
        <v>-</v>
      </c>
      <c r="J219" s="2" t="str">
        <f>'Rådata planering Skarvar 2025'!M219</f>
        <v>ej</v>
      </c>
      <c r="K219" s="1">
        <f>'Rådata planering Skarvar 2025'!O219</f>
        <v>22</v>
      </c>
      <c r="L219" s="5" t="str">
        <f>'Rådata planering Skarvar 2025'!P219</f>
        <v>ej</v>
      </c>
    </row>
    <row r="220" spans="1:12" x14ac:dyDescent="0.25">
      <c r="A220" s="1">
        <f>'Rådata planering Skarvar 2025'!A220</f>
        <v>938</v>
      </c>
      <c r="B220" s="1" t="str">
        <f>'Rådata planering Skarvar 2025'!C220</f>
        <v>HBGB - LKÖ</v>
      </c>
      <c r="C220" s="1" t="str">
        <f>'Rådata planering Skarvar 2025'!D220</f>
        <v>Dilatationsanordning - DA-SA60-200-BS</v>
      </c>
      <c r="D220" s="1" t="str">
        <f>'Rådata planering Skarvar 2025'!E220</f>
        <v>DA-SA60-200-BS</v>
      </c>
      <c r="E220" s="1" t="str">
        <f>'Rådata planering Skarvar 2025'!G220</f>
        <v>B4</v>
      </c>
      <c r="F220" s="1" t="str">
        <f>'Rådata planering Skarvar 2025'!H220</f>
        <v>6+ 312</v>
      </c>
      <c r="G220" s="1" t="str">
        <f>'Rådata planering Skarvar 2025'!I220</f>
        <v>6+ 329</v>
      </c>
      <c r="H220" s="1">
        <f>'Rådata planering Skarvar 2025'!J220</f>
        <v>1</v>
      </c>
      <c r="I220" s="2" t="str">
        <f>'Rådata planering Skarvar 2025'!K220</f>
        <v>-</v>
      </c>
      <c r="J220" s="2" t="str">
        <f>'Rådata planering Skarvar 2025'!M220</f>
        <v>ej</v>
      </c>
      <c r="K220" s="1">
        <f>'Rådata planering Skarvar 2025'!O220</f>
        <v>8</v>
      </c>
      <c r="L220" s="5" t="str">
        <f>'Rådata planering Skarvar 2025'!P220</f>
        <v>ej</v>
      </c>
    </row>
    <row r="221" spans="1:12" x14ac:dyDescent="0.25">
      <c r="A221" s="1">
        <f>'Rådata planering Skarvar 2025'!A221</f>
        <v>938</v>
      </c>
      <c r="B221" s="1" t="str">
        <f>'Rådata planering Skarvar 2025'!C221</f>
        <v>HBGB - LKÖ</v>
      </c>
      <c r="C221" s="1" t="str">
        <f>'Rådata planering Skarvar 2025'!D221</f>
        <v>Dilatationsanordning - DA-SA60-200-BS</v>
      </c>
      <c r="D221" s="1" t="str">
        <f>'Rådata planering Skarvar 2025'!E221</f>
        <v>DA-SA60-200-BS</v>
      </c>
      <c r="E221" s="1" t="str">
        <f>'Rådata planering Skarvar 2025'!G221</f>
        <v>B4</v>
      </c>
      <c r="F221" s="1" t="str">
        <f>'Rådata planering Skarvar 2025'!H221</f>
        <v>6+ 325</v>
      </c>
      <c r="G221" s="1" t="str">
        <f>'Rådata planering Skarvar 2025'!I221</f>
        <v>6+ 342</v>
      </c>
      <c r="H221" s="1">
        <f>'Rådata planering Skarvar 2025'!J221</f>
        <v>1</v>
      </c>
      <c r="I221" s="2" t="str">
        <f>'Rådata planering Skarvar 2025'!K221</f>
        <v>-</v>
      </c>
      <c r="J221" s="2" t="str">
        <f>'Rådata planering Skarvar 2025'!M221</f>
        <v>ej</v>
      </c>
      <c r="K221" s="1">
        <f>'Rådata planering Skarvar 2025'!O221</f>
        <v>8</v>
      </c>
      <c r="L221" s="5" t="str">
        <f>'Rådata planering Skarvar 2025'!P221</f>
        <v>ej</v>
      </c>
    </row>
  </sheetData>
  <autoFilter ref="A1:L250" xr:uid="{8E46A2D5-0877-49A0-B3C0-2998ACBB23F6}"/>
  <sortState xmlns:xlrd2="http://schemas.microsoft.com/office/spreadsheetml/2017/richdata2" ref="A2:L221">
    <sortCondition ref="A2:A221"/>
    <sortCondition ref="F2:F2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4A28-6350-4F02-A18C-C43705384F5E}">
  <dimension ref="A1:V230"/>
  <sheetViews>
    <sheetView workbookViewId="0">
      <pane ySplit="1" topLeftCell="A2" activePane="bottomLeft" state="frozen"/>
      <selection pane="bottomLeft" activeCell="R20" sqref="R20"/>
    </sheetView>
  </sheetViews>
  <sheetFormatPr defaultRowHeight="15" x14ac:dyDescent="0.25"/>
  <cols>
    <col min="1" max="1" width="11.7109375" style="5" bestFit="1" customWidth="1"/>
    <col min="2" max="2" width="10.5703125" style="1" bestFit="1" customWidth="1"/>
    <col min="3" max="3" width="15.28515625" style="1" customWidth="1"/>
    <col min="4" max="4" width="41.42578125" style="1" customWidth="1"/>
    <col min="5" max="5" width="20.28515625" style="1" bestFit="1" customWidth="1"/>
    <col min="6" max="6" width="8.85546875" style="1" bestFit="1" customWidth="1"/>
    <col min="7" max="7" width="18" style="1" customWidth="1"/>
    <col min="8" max="8" width="13.7109375" style="1" bestFit="1" customWidth="1"/>
    <col min="9" max="9" width="13.5703125" style="1" bestFit="1" customWidth="1"/>
    <col min="10" max="10" width="18.28515625" style="1" bestFit="1" customWidth="1"/>
    <col min="11" max="11" width="14" style="2" customWidth="1"/>
    <col min="12" max="12" width="10.28515625" style="1" bestFit="1" customWidth="1"/>
    <col min="13" max="13" width="14" style="2" customWidth="1"/>
    <col min="14" max="14" width="10.28515625" style="1" bestFit="1" customWidth="1"/>
    <col min="15" max="16" width="18.42578125" style="1" customWidth="1"/>
    <col min="17" max="17" width="27.28515625" style="1" hidden="1" customWidth="1"/>
    <col min="18" max="18" width="25.28515625" style="1" bestFit="1" customWidth="1"/>
    <col min="19" max="19" width="13.5703125" style="1" bestFit="1" customWidth="1"/>
    <col min="20" max="20" width="12.42578125" bestFit="1" customWidth="1"/>
    <col min="21" max="21" width="12.28515625" bestFit="1" customWidth="1"/>
    <col min="22" max="22" width="23.85546875" bestFit="1" customWidth="1"/>
  </cols>
  <sheetData>
    <row r="1" spans="1:22" ht="56.25" customHeight="1" x14ac:dyDescent="0.25">
      <c r="A1" s="11" t="s">
        <v>404</v>
      </c>
      <c r="B1" s="12" t="s">
        <v>3</v>
      </c>
      <c r="C1" s="12" t="s">
        <v>0</v>
      </c>
      <c r="D1" s="12" t="s">
        <v>1</v>
      </c>
      <c r="E1" s="12" t="s">
        <v>4</v>
      </c>
      <c r="F1" s="12" t="s">
        <v>2</v>
      </c>
      <c r="G1" s="12" t="s">
        <v>405</v>
      </c>
      <c r="H1" s="12" t="s">
        <v>5</v>
      </c>
      <c r="I1" s="12" t="s">
        <v>6</v>
      </c>
      <c r="J1" s="15" t="s">
        <v>416</v>
      </c>
      <c r="K1" s="16" t="s">
        <v>406</v>
      </c>
      <c r="L1" s="17" t="s">
        <v>407</v>
      </c>
      <c r="M1" s="16" t="s">
        <v>408</v>
      </c>
      <c r="N1" s="17" t="s">
        <v>407</v>
      </c>
      <c r="O1" s="18" t="s">
        <v>409</v>
      </c>
      <c r="P1" s="18" t="s">
        <v>410</v>
      </c>
      <c r="Q1" s="11" t="s">
        <v>411</v>
      </c>
      <c r="R1" s="12" t="s">
        <v>412</v>
      </c>
      <c r="S1" s="12" t="s">
        <v>7</v>
      </c>
      <c r="T1" s="13" t="s">
        <v>413</v>
      </c>
      <c r="U1" s="13" t="s">
        <v>414</v>
      </c>
      <c r="V1" s="14" t="s">
        <v>415</v>
      </c>
    </row>
    <row r="2" spans="1:22" x14ac:dyDescent="0.25">
      <c r="A2" s="5">
        <v>124</v>
      </c>
      <c r="B2" s="1" t="s">
        <v>11</v>
      </c>
      <c r="C2" s="1" t="s">
        <v>8</v>
      </c>
      <c r="D2" s="1" t="s">
        <v>9</v>
      </c>
      <c r="E2" s="1" t="s">
        <v>13</v>
      </c>
      <c r="F2" s="1" t="s">
        <v>10</v>
      </c>
      <c r="G2" s="1" t="s">
        <v>12</v>
      </c>
      <c r="H2" s="1" t="s">
        <v>14</v>
      </c>
      <c r="I2" s="1" t="s">
        <v>15</v>
      </c>
      <c r="J2" s="1">
        <v>1</v>
      </c>
      <c r="K2" s="2" t="s">
        <v>421</v>
      </c>
      <c r="M2" s="2" t="s">
        <v>422</v>
      </c>
      <c r="O2" s="1">
        <v>33</v>
      </c>
      <c r="P2" s="1" t="s">
        <v>422</v>
      </c>
      <c r="Q2" s="5">
        <f t="shared" ref="Q2:Q27" si="0">_xlfn.ISOWEEKNUM(T2)</f>
        <v>32</v>
      </c>
      <c r="S2" s="2">
        <v>45509</v>
      </c>
      <c r="T2" s="2">
        <f t="shared" ref="T2:T33" si="1">S2+365</f>
        <v>45874</v>
      </c>
      <c r="U2" s="2">
        <f t="shared" ref="U2:U65" si="2">T2+60</f>
        <v>45934</v>
      </c>
      <c r="V2" s="5">
        <f t="shared" ref="V2:V65" ca="1" si="3">TODAY()-U2</f>
        <v>-260</v>
      </c>
    </row>
    <row r="3" spans="1:22" x14ac:dyDescent="0.25">
      <c r="A3" s="5">
        <v>124</v>
      </c>
      <c r="B3" s="1" t="s">
        <v>11</v>
      </c>
      <c r="C3" s="1" t="s">
        <v>8</v>
      </c>
      <c r="D3" s="1" t="s">
        <v>9</v>
      </c>
      <c r="E3" s="1" t="s">
        <v>13</v>
      </c>
      <c r="F3" s="1" t="s">
        <v>10</v>
      </c>
      <c r="G3" s="1" t="s">
        <v>12</v>
      </c>
      <c r="H3" s="1" t="s">
        <v>16</v>
      </c>
      <c r="I3" s="1" t="s">
        <v>17</v>
      </c>
      <c r="J3" s="1">
        <v>1</v>
      </c>
      <c r="K3" s="2" t="s">
        <v>421</v>
      </c>
      <c r="M3" s="2" t="s">
        <v>422</v>
      </c>
      <c r="O3" s="1">
        <v>33</v>
      </c>
      <c r="P3" s="1" t="s">
        <v>422</v>
      </c>
      <c r="Q3" s="5">
        <f t="shared" si="0"/>
        <v>32</v>
      </c>
      <c r="S3" s="2">
        <v>45509</v>
      </c>
      <c r="T3" s="2">
        <f t="shared" si="1"/>
        <v>45874</v>
      </c>
      <c r="U3" s="2">
        <f t="shared" si="2"/>
        <v>45934</v>
      </c>
      <c r="V3" s="5">
        <f t="shared" ca="1" si="3"/>
        <v>-260</v>
      </c>
    </row>
    <row r="4" spans="1:22" x14ac:dyDescent="0.25">
      <c r="A4" s="5">
        <v>129</v>
      </c>
      <c r="B4" s="1" t="s">
        <v>11</v>
      </c>
      <c r="C4" s="1" t="s">
        <v>18</v>
      </c>
      <c r="D4" s="1" t="s">
        <v>9</v>
      </c>
      <c r="E4" s="1" t="s">
        <v>13</v>
      </c>
      <c r="F4" s="1" t="s">
        <v>10</v>
      </c>
      <c r="G4" s="1" t="s">
        <v>19</v>
      </c>
      <c r="H4" s="1" t="s">
        <v>20</v>
      </c>
      <c r="I4" s="1" t="s">
        <v>21</v>
      </c>
      <c r="J4" s="1">
        <v>1</v>
      </c>
      <c r="K4" s="2" t="s">
        <v>421</v>
      </c>
      <c r="M4" s="2" t="s">
        <v>422</v>
      </c>
      <c r="O4" s="1">
        <v>40</v>
      </c>
      <c r="P4" s="1" t="s">
        <v>422</v>
      </c>
      <c r="Q4" s="5">
        <f t="shared" si="0"/>
        <v>39</v>
      </c>
      <c r="S4" s="2">
        <v>45559</v>
      </c>
      <c r="T4" s="2">
        <f t="shared" si="1"/>
        <v>45924</v>
      </c>
      <c r="U4" s="2">
        <f t="shared" si="2"/>
        <v>45984</v>
      </c>
      <c r="V4" s="5">
        <f t="shared" ca="1" si="3"/>
        <v>-310</v>
      </c>
    </row>
    <row r="5" spans="1:22" x14ac:dyDescent="0.25">
      <c r="A5" s="5">
        <v>129</v>
      </c>
      <c r="B5" s="1" t="s">
        <v>11</v>
      </c>
      <c r="C5" s="1" t="s">
        <v>22</v>
      </c>
      <c r="D5" s="1" t="s">
        <v>23</v>
      </c>
      <c r="E5" s="1" t="s">
        <v>24</v>
      </c>
      <c r="F5" s="1" t="s">
        <v>10</v>
      </c>
      <c r="G5" s="1" t="s">
        <v>19</v>
      </c>
      <c r="H5" s="1" t="s">
        <v>25</v>
      </c>
      <c r="I5" s="1" t="s">
        <v>26</v>
      </c>
      <c r="J5" s="1">
        <v>1</v>
      </c>
      <c r="K5" s="2" t="s">
        <v>421</v>
      </c>
      <c r="M5" s="2" t="s">
        <v>422</v>
      </c>
      <c r="O5" s="1">
        <v>40</v>
      </c>
      <c r="P5" s="1" t="s">
        <v>422</v>
      </c>
      <c r="Q5" s="5">
        <f t="shared" si="0"/>
        <v>39</v>
      </c>
      <c r="S5" s="2">
        <v>45558</v>
      </c>
      <c r="T5" s="2">
        <f t="shared" si="1"/>
        <v>45923</v>
      </c>
      <c r="U5" s="2">
        <f t="shared" si="2"/>
        <v>45983</v>
      </c>
      <c r="V5" s="5">
        <f t="shared" ca="1" si="3"/>
        <v>-309</v>
      </c>
    </row>
    <row r="6" spans="1:22" x14ac:dyDescent="0.25">
      <c r="A6" s="5">
        <v>129</v>
      </c>
      <c r="B6" s="1" t="s">
        <v>11</v>
      </c>
      <c r="C6" s="1" t="s">
        <v>22</v>
      </c>
      <c r="D6" s="1" t="s">
        <v>23</v>
      </c>
      <c r="E6" s="1" t="s">
        <v>24</v>
      </c>
      <c r="F6" s="1" t="s">
        <v>10</v>
      </c>
      <c r="G6" s="1" t="s">
        <v>19</v>
      </c>
      <c r="H6" s="1" t="s">
        <v>27</v>
      </c>
      <c r="I6" s="1" t="s">
        <v>28</v>
      </c>
      <c r="J6" s="1">
        <v>1</v>
      </c>
      <c r="K6" s="2" t="s">
        <v>421</v>
      </c>
      <c r="M6" s="2" t="s">
        <v>422</v>
      </c>
      <c r="O6" s="1">
        <v>40</v>
      </c>
      <c r="P6" s="1" t="s">
        <v>422</v>
      </c>
      <c r="Q6" s="5">
        <f t="shared" si="0"/>
        <v>39</v>
      </c>
      <c r="S6" s="2">
        <v>45558</v>
      </c>
      <c r="T6" s="2">
        <f t="shared" si="1"/>
        <v>45923</v>
      </c>
      <c r="U6" s="2">
        <f t="shared" si="2"/>
        <v>45983</v>
      </c>
      <c r="V6" s="5">
        <f t="shared" ca="1" si="3"/>
        <v>-309</v>
      </c>
    </row>
    <row r="7" spans="1:22" x14ac:dyDescent="0.25">
      <c r="A7" s="5">
        <v>130</v>
      </c>
      <c r="B7" s="1" t="s">
        <v>11</v>
      </c>
      <c r="C7" s="1" t="s">
        <v>29</v>
      </c>
      <c r="D7" s="1" t="s">
        <v>30</v>
      </c>
      <c r="E7" s="1" t="s">
        <v>31</v>
      </c>
      <c r="F7" s="1" t="s">
        <v>10</v>
      </c>
      <c r="G7" s="1" t="s">
        <v>19</v>
      </c>
      <c r="H7" s="1" t="s">
        <v>32</v>
      </c>
      <c r="I7" s="1" t="s">
        <v>33</v>
      </c>
      <c r="J7" s="1">
        <v>1</v>
      </c>
      <c r="K7" s="2" t="s">
        <v>421</v>
      </c>
      <c r="M7" s="2" t="s">
        <v>422</v>
      </c>
      <c r="O7" s="1">
        <v>42</v>
      </c>
      <c r="P7" s="1" t="s">
        <v>422</v>
      </c>
      <c r="Q7" s="5">
        <f t="shared" si="0"/>
        <v>41</v>
      </c>
      <c r="S7" s="2">
        <v>45574</v>
      </c>
      <c r="T7" s="2">
        <f t="shared" si="1"/>
        <v>45939</v>
      </c>
      <c r="U7" s="2">
        <f t="shared" si="2"/>
        <v>45999</v>
      </c>
      <c r="V7" s="5">
        <f t="shared" ca="1" si="3"/>
        <v>-325</v>
      </c>
    </row>
    <row r="8" spans="1:22" x14ac:dyDescent="0.25">
      <c r="A8" s="5">
        <v>130</v>
      </c>
      <c r="B8" s="1" t="s">
        <v>11</v>
      </c>
      <c r="C8" s="1" t="s">
        <v>29</v>
      </c>
      <c r="D8" s="1" t="s">
        <v>30</v>
      </c>
      <c r="E8" s="1" t="s">
        <v>31</v>
      </c>
      <c r="F8" s="1" t="s">
        <v>10</v>
      </c>
      <c r="G8" s="1" t="s">
        <v>19</v>
      </c>
      <c r="H8" s="1" t="s">
        <v>34</v>
      </c>
      <c r="I8" s="1" t="s">
        <v>35</v>
      </c>
      <c r="J8" s="1">
        <v>1</v>
      </c>
      <c r="K8" s="2" t="s">
        <v>421</v>
      </c>
      <c r="M8" s="2" t="s">
        <v>422</v>
      </c>
      <c r="O8" s="1">
        <v>42</v>
      </c>
      <c r="P8" s="1" t="s">
        <v>422</v>
      </c>
      <c r="Q8" s="5">
        <f t="shared" si="0"/>
        <v>41</v>
      </c>
      <c r="S8" s="2">
        <v>45574</v>
      </c>
      <c r="T8" s="2">
        <f t="shared" si="1"/>
        <v>45939</v>
      </c>
      <c r="U8" s="2">
        <f t="shared" si="2"/>
        <v>45999</v>
      </c>
      <c r="V8" s="5">
        <f t="shared" ca="1" si="3"/>
        <v>-325</v>
      </c>
    </row>
    <row r="9" spans="1:22" x14ac:dyDescent="0.25">
      <c r="A9" s="5">
        <v>147</v>
      </c>
      <c r="B9" s="1" t="s">
        <v>11</v>
      </c>
      <c r="C9" s="1" t="s">
        <v>36</v>
      </c>
      <c r="D9" s="1" t="s">
        <v>37</v>
      </c>
      <c r="E9" s="1" t="s">
        <v>38</v>
      </c>
      <c r="F9" s="1" t="s">
        <v>10</v>
      </c>
      <c r="G9" s="1" t="s">
        <v>12</v>
      </c>
      <c r="H9" s="1" t="s">
        <v>39</v>
      </c>
      <c r="I9" s="1" t="s">
        <v>40</v>
      </c>
      <c r="J9" s="1">
        <v>1</v>
      </c>
      <c r="K9" s="2" t="s">
        <v>421</v>
      </c>
      <c r="M9" s="2" t="s">
        <v>422</v>
      </c>
      <c r="O9" s="1">
        <v>15</v>
      </c>
      <c r="P9" s="1" t="s">
        <v>422</v>
      </c>
      <c r="Q9" s="5">
        <f t="shared" si="0"/>
        <v>18</v>
      </c>
      <c r="S9" s="2">
        <v>45414</v>
      </c>
      <c r="T9" s="2">
        <f t="shared" si="1"/>
        <v>45779</v>
      </c>
      <c r="U9" s="2">
        <f t="shared" si="2"/>
        <v>45839</v>
      </c>
      <c r="V9" s="5">
        <f t="shared" ca="1" si="3"/>
        <v>-165</v>
      </c>
    </row>
    <row r="10" spans="1:22" x14ac:dyDescent="0.25">
      <c r="A10" s="5">
        <v>153</v>
      </c>
      <c r="B10" s="1" t="s">
        <v>11</v>
      </c>
      <c r="C10" s="1" t="s">
        <v>41</v>
      </c>
      <c r="D10" s="1" t="s">
        <v>42</v>
      </c>
      <c r="E10" s="1" t="s">
        <v>44</v>
      </c>
      <c r="F10" s="1" t="s">
        <v>10</v>
      </c>
      <c r="G10" s="1" t="s">
        <v>43</v>
      </c>
      <c r="H10" s="1" t="s">
        <v>45</v>
      </c>
      <c r="I10" s="1" t="s">
        <v>46</v>
      </c>
      <c r="J10" s="1">
        <v>1</v>
      </c>
      <c r="K10" s="2" t="s">
        <v>421</v>
      </c>
      <c r="M10" s="2" t="s">
        <v>422</v>
      </c>
      <c r="O10" s="1">
        <v>22</v>
      </c>
      <c r="P10" s="1" t="s">
        <v>422</v>
      </c>
      <c r="Q10" s="5">
        <f t="shared" si="0"/>
        <v>29</v>
      </c>
      <c r="S10" s="2">
        <v>45493</v>
      </c>
      <c r="T10" s="2">
        <f t="shared" si="1"/>
        <v>45858</v>
      </c>
      <c r="U10" s="2">
        <f t="shared" si="2"/>
        <v>45918</v>
      </c>
      <c r="V10" s="5">
        <f t="shared" ca="1" si="3"/>
        <v>-244</v>
      </c>
    </row>
    <row r="11" spans="1:22" x14ac:dyDescent="0.25">
      <c r="A11" s="5">
        <v>171</v>
      </c>
      <c r="B11" s="1" t="s">
        <v>11</v>
      </c>
      <c r="C11" s="1" t="s">
        <v>47</v>
      </c>
      <c r="D11" s="1" t="s">
        <v>48</v>
      </c>
      <c r="E11" s="1" t="s">
        <v>49</v>
      </c>
      <c r="G11" s="1" t="s">
        <v>43</v>
      </c>
      <c r="H11" s="1" t="s">
        <v>50</v>
      </c>
      <c r="I11" s="1" t="s">
        <v>51</v>
      </c>
      <c r="J11" s="1">
        <v>1</v>
      </c>
      <c r="K11" s="2" t="s">
        <v>421</v>
      </c>
      <c r="M11" s="2" t="s">
        <v>422</v>
      </c>
      <c r="O11" s="1">
        <v>17</v>
      </c>
      <c r="P11" s="1" t="s">
        <v>422</v>
      </c>
      <c r="Q11" s="5">
        <f t="shared" si="0"/>
        <v>18</v>
      </c>
      <c r="S11" s="2">
        <v>45412</v>
      </c>
      <c r="T11" s="2">
        <f t="shared" si="1"/>
        <v>45777</v>
      </c>
      <c r="U11" s="2">
        <f t="shared" si="2"/>
        <v>45837</v>
      </c>
      <c r="V11" s="5">
        <f t="shared" ca="1" si="3"/>
        <v>-163</v>
      </c>
    </row>
    <row r="12" spans="1:22" x14ac:dyDescent="0.25">
      <c r="A12" s="5">
        <v>171</v>
      </c>
      <c r="B12" s="1" t="s">
        <v>11</v>
      </c>
      <c r="C12" s="1" t="s">
        <v>75</v>
      </c>
      <c r="D12" s="1" t="s">
        <v>52</v>
      </c>
      <c r="E12" s="1" t="s">
        <v>53</v>
      </c>
      <c r="F12" s="1" t="s">
        <v>10</v>
      </c>
      <c r="G12" s="1" t="s">
        <v>12</v>
      </c>
      <c r="H12" s="1" t="s">
        <v>76</v>
      </c>
      <c r="I12" s="1" t="s">
        <v>77</v>
      </c>
      <c r="J12" s="1">
        <v>1</v>
      </c>
      <c r="K12" s="2" t="s">
        <v>421</v>
      </c>
      <c r="M12" s="2" t="s">
        <v>422</v>
      </c>
      <c r="O12" s="1">
        <v>17</v>
      </c>
      <c r="P12" s="1" t="s">
        <v>422</v>
      </c>
      <c r="Q12" s="5">
        <f t="shared" si="0"/>
        <v>19</v>
      </c>
      <c r="S12" s="2">
        <v>45421</v>
      </c>
      <c r="T12" s="2">
        <f t="shared" si="1"/>
        <v>45786</v>
      </c>
      <c r="U12" s="2">
        <f t="shared" si="2"/>
        <v>45846</v>
      </c>
      <c r="V12" s="5">
        <f t="shared" ca="1" si="3"/>
        <v>-172</v>
      </c>
    </row>
    <row r="13" spans="1:22" x14ac:dyDescent="0.25">
      <c r="A13" s="5">
        <v>171</v>
      </c>
      <c r="B13" s="1" t="s">
        <v>11</v>
      </c>
      <c r="C13" s="1" t="s">
        <v>78</v>
      </c>
      <c r="D13" s="1" t="s">
        <v>37</v>
      </c>
      <c r="E13" s="1" t="s">
        <v>38</v>
      </c>
      <c r="F13" s="1" t="s">
        <v>10</v>
      </c>
      <c r="G13" s="1" t="s">
        <v>12</v>
      </c>
      <c r="H13" s="1" t="s">
        <v>79</v>
      </c>
      <c r="I13" s="1" t="s">
        <v>80</v>
      </c>
      <c r="J13" s="1">
        <v>1</v>
      </c>
      <c r="K13" s="2" t="s">
        <v>421</v>
      </c>
      <c r="M13" s="2" t="s">
        <v>422</v>
      </c>
      <c r="O13" s="1">
        <v>17</v>
      </c>
      <c r="P13" s="1" t="s">
        <v>422</v>
      </c>
      <c r="Q13" s="5">
        <f t="shared" si="0"/>
        <v>19</v>
      </c>
      <c r="S13" s="2">
        <v>45421</v>
      </c>
      <c r="T13" s="2">
        <f t="shared" si="1"/>
        <v>45786</v>
      </c>
      <c r="U13" s="2">
        <f t="shared" si="2"/>
        <v>45846</v>
      </c>
      <c r="V13" s="5">
        <f t="shared" ca="1" si="3"/>
        <v>-172</v>
      </c>
    </row>
    <row r="14" spans="1:22" x14ac:dyDescent="0.25">
      <c r="A14" s="5">
        <v>171</v>
      </c>
      <c r="B14" s="1" t="s">
        <v>11</v>
      </c>
      <c r="C14" s="1" t="s">
        <v>56</v>
      </c>
      <c r="D14" s="1" t="s">
        <v>52</v>
      </c>
      <c r="E14" s="1" t="s">
        <v>53</v>
      </c>
      <c r="F14" s="1" t="s">
        <v>10</v>
      </c>
      <c r="G14" s="1" t="s">
        <v>12</v>
      </c>
      <c r="H14" s="1" t="s">
        <v>57</v>
      </c>
      <c r="I14" s="1" t="s">
        <v>58</v>
      </c>
      <c r="J14" s="1">
        <v>1</v>
      </c>
      <c r="K14" s="2" t="s">
        <v>421</v>
      </c>
      <c r="M14" s="2" t="s">
        <v>422</v>
      </c>
      <c r="O14" s="1">
        <v>17</v>
      </c>
      <c r="P14" s="1" t="s">
        <v>422</v>
      </c>
      <c r="Q14" s="5">
        <f t="shared" si="0"/>
        <v>18</v>
      </c>
      <c r="S14" s="2">
        <v>45412</v>
      </c>
      <c r="T14" s="2">
        <f t="shared" si="1"/>
        <v>45777</v>
      </c>
      <c r="U14" s="2">
        <f t="shared" si="2"/>
        <v>45837</v>
      </c>
      <c r="V14" s="5">
        <f t="shared" ca="1" si="3"/>
        <v>-163</v>
      </c>
    </row>
    <row r="15" spans="1:22" x14ac:dyDescent="0.25">
      <c r="A15" s="5">
        <v>171</v>
      </c>
      <c r="B15" s="1" t="s">
        <v>11</v>
      </c>
      <c r="C15" s="1" t="s">
        <v>59</v>
      </c>
      <c r="D15" s="1" t="s">
        <v>52</v>
      </c>
      <c r="E15" s="1" t="s">
        <v>53</v>
      </c>
      <c r="F15" s="1" t="s">
        <v>10</v>
      </c>
      <c r="G15" s="1" t="s">
        <v>12</v>
      </c>
      <c r="H15" s="1" t="s">
        <v>60</v>
      </c>
      <c r="I15" s="1" t="s">
        <v>61</v>
      </c>
      <c r="J15" s="1">
        <v>1</v>
      </c>
      <c r="K15" s="2" t="s">
        <v>421</v>
      </c>
      <c r="M15" s="2" t="s">
        <v>422</v>
      </c>
      <c r="O15" s="1">
        <v>17</v>
      </c>
      <c r="P15" s="1" t="s">
        <v>422</v>
      </c>
      <c r="Q15" s="5">
        <f t="shared" si="0"/>
        <v>18</v>
      </c>
      <c r="S15" s="2">
        <v>45413</v>
      </c>
      <c r="T15" s="2">
        <f t="shared" si="1"/>
        <v>45778</v>
      </c>
      <c r="U15" s="2">
        <f t="shared" si="2"/>
        <v>45838</v>
      </c>
      <c r="V15" s="5">
        <f t="shared" ca="1" si="3"/>
        <v>-164</v>
      </c>
    </row>
    <row r="16" spans="1:22" x14ac:dyDescent="0.25">
      <c r="A16" s="5">
        <v>171</v>
      </c>
      <c r="B16" s="1" t="s">
        <v>11</v>
      </c>
      <c r="C16" s="1" t="s">
        <v>59</v>
      </c>
      <c r="D16" s="1" t="s">
        <v>48</v>
      </c>
      <c r="E16" s="1" t="s">
        <v>49</v>
      </c>
      <c r="F16" s="1" t="s">
        <v>10</v>
      </c>
      <c r="G16" s="1" t="s">
        <v>12</v>
      </c>
      <c r="H16" s="1" t="s">
        <v>62</v>
      </c>
      <c r="I16" s="1" t="s">
        <v>63</v>
      </c>
      <c r="J16" s="1">
        <v>1</v>
      </c>
      <c r="K16" s="2" t="s">
        <v>421</v>
      </c>
      <c r="M16" s="2" t="s">
        <v>422</v>
      </c>
      <c r="O16" s="1">
        <v>17</v>
      </c>
      <c r="P16" s="1" t="s">
        <v>422</v>
      </c>
      <c r="Q16" s="5">
        <f t="shared" si="0"/>
        <v>18</v>
      </c>
      <c r="S16" s="2">
        <v>45413</v>
      </c>
      <c r="T16" s="2">
        <f t="shared" si="1"/>
        <v>45778</v>
      </c>
      <c r="U16" s="2">
        <f t="shared" si="2"/>
        <v>45838</v>
      </c>
      <c r="V16" s="5">
        <f t="shared" ca="1" si="3"/>
        <v>-164</v>
      </c>
    </row>
    <row r="17" spans="1:22" x14ac:dyDescent="0.25">
      <c r="A17" s="5">
        <v>171</v>
      </c>
      <c r="B17" s="1" t="s">
        <v>11</v>
      </c>
      <c r="C17" s="1" t="s">
        <v>59</v>
      </c>
      <c r="D17" s="1" t="s">
        <v>52</v>
      </c>
      <c r="E17" s="1" t="s">
        <v>53</v>
      </c>
      <c r="F17" s="1" t="s">
        <v>10</v>
      </c>
      <c r="G17" s="1" t="s">
        <v>12</v>
      </c>
      <c r="H17" s="1" t="s">
        <v>64</v>
      </c>
      <c r="I17" s="1" t="s">
        <v>65</v>
      </c>
      <c r="J17" s="1">
        <v>1</v>
      </c>
      <c r="K17" s="2" t="s">
        <v>421</v>
      </c>
      <c r="M17" s="2" t="s">
        <v>422</v>
      </c>
      <c r="O17" s="1">
        <v>17</v>
      </c>
      <c r="P17" s="1" t="s">
        <v>422</v>
      </c>
      <c r="Q17" s="5">
        <f t="shared" si="0"/>
        <v>18</v>
      </c>
      <c r="S17" s="2">
        <v>45413</v>
      </c>
      <c r="T17" s="2">
        <f t="shared" si="1"/>
        <v>45778</v>
      </c>
      <c r="U17" s="2">
        <f t="shared" si="2"/>
        <v>45838</v>
      </c>
      <c r="V17" s="5">
        <f t="shared" ca="1" si="3"/>
        <v>-164</v>
      </c>
    </row>
    <row r="18" spans="1:22" x14ac:dyDescent="0.25">
      <c r="A18" s="5">
        <v>171</v>
      </c>
      <c r="B18" s="1" t="s">
        <v>11</v>
      </c>
      <c r="C18" s="1" t="s">
        <v>66</v>
      </c>
      <c r="D18" s="1" t="s">
        <v>48</v>
      </c>
      <c r="E18" s="1" t="s">
        <v>49</v>
      </c>
      <c r="F18" s="1" t="s">
        <v>10</v>
      </c>
      <c r="G18" s="1" t="s">
        <v>12</v>
      </c>
      <c r="H18" s="1" t="s">
        <v>67</v>
      </c>
      <c r="I18" s="1" t="s">
        <v>68</v>
      </c>
      <c r="J18" s="1">
        <v>1</v>
      </c>
      <c r="K18" s="2" t="s">
        <v>421</v>
      </c>
      <c r="M18" s="2" t="s">
        <v>422</v>
      </c>
      <c r="O18" s="1">
        <v>17</v>
      </c>
      <c r="P18" s="1" t="s">
        <v>422</v>
      </c>
      <c r="Q18" s="5">
        <f t="shared" si="0"/>
        <v>18</v>
      </c>
      <c r="S18" s="2">
        <v>45414</v>
      </c>
      <c r="T18" s="2">
        <f t="shared" si="1"/>
        <v>45779</v>
      </c>
      <c r="U18" s="2">
        <f t="shared" si="2"/>
        <v>45839</v>
      </c>
      <c r="V18" s="5">
        <f t="shared" ca="1" si="3"/>
        <v>-165</v>
      </c>
    </row>
    <row r="19" spans="1:22" x14ac:dyDescent="0.25">
      <c r="A19" s="5">
        <v>171</v>
      </c>
      <c r="B19" s="1" t="s">
        <v>11</v>
      </c>
      <c r="C19" s="1" t="s">
        <v>47</v>
      </c>
      <c r="D19" s="1" t="s">
        <v>52</v>
      </c>
      <c r="E19" s="1" t="s">
        <v>53</v>
      </c>
      <c r="F19" s="1" t="s">
        <v>10</v>
      </c>
      <c r="G19" s="1" t="s">
        <v>12</v>
      </c>
      <c r="H19" s="1" t="s">
        <v>54</v>
      </c>
      <c r="I19" s="1" t="s">
        <v>55</v>
      </c>
      <c r="J19" s="1">
        <v>1</v>
      </c>
      <c r="K19" s="2" t="s">
        <v>421</v>
      </c>
      <c r="M19" s="2" t="s">
        <v>422</v>
      </c>
      <c r="O19" s="1">
        <v>17</v>
      </c>
      <c r="P19" s="1" t="s">
        <v>422</v>
      </c>
      <c r="Q19" s="5">
        <f t="shared" si="0"/>
        <v>18</v>
      </c>
      <c r="S19" s="2">
        <v>45412</v>
      </c>
      <c r="T19" s="2">
        <f t="shared" si="1"/>
        <v>45777</v>
      </c>
      <c r="U19" s="2">
        <f t="shared" si="2"/>
        <v>45837</v>
      </c>
      <c r="V19" s="5">
        <f t="shared" ca="1" si="3"/>
        <v>-163</v>
      </c>
    </row>
    <row r="20" spans="1:22" x14ac:dyDescent="0.25">
      <c r="A20" s="5">
        <v>171</v>
      </c>
      <c r="B20" s="1" t="s">
        <v>11</v>
      </c>
      <c r="C20" s="1" t="s">
        <v>69</v>
      </c>
      <c r="D20" s="1" t="s">
        <v>48</v>
      </c>
      <c r="E20" s="1" t="s">
        <v>49</v>
      </c>
      <c r="F20" s="1" t="s">
        <v>10</v>
      </c>
      <c r="G20" s="1" t="s">
        <v>12</v>
      </c>
      <c r="H20" s="1" t="s">
        <v>70</v>
      </c>
      <c r="I20" s="1" t="s">
        <v>71</v>
      </c>
      <c r="J20" s="1">
        <v>1</v>
      </c>
      <c r="K20" s="2" t="s">
        <v>421</v>
      </c>
      <c r="M20" s="2" t="s">
        <v>422</v>
      </c>
      <c r="O20" s="1">
        <v>17</v>
      </c>
      <c r="P20" s="1" t="s">
        <v>422</v>
      </c>
      <c r="Q20" s="5">
        <f t="shared" si="0"/>
        <v>19</v>
      </c>
      <c r="S20" s="2">
        <v>45420</v>
      </c>
      <c r="T20" s="2">
        <f t="shared" si="1"/>
        <v>45785</v>
      </c>
      <c r="U20" s="2">
        <f t="shared" si="2"/>
        <v>45845</v>
      </c>
      <c r="V20" s="5">
        <f t="shared" ca="1" si="3"/>
        <v>-171</v>
      </c>
    </row>
    <row r="21" spans="1:22" x14ac:dyDescent="0.25">
      <c r="A21" s="5">
        <v>171</v>
      </c>
      <c r="B21" s="1" t="s">
        <v>11</v>
      </c>
      <c r="C21" s="1" t="s">
        <v>72</v>
      </c>
      <c r="D21" s="1" t="s">
        <v>52</v>
      </c>
      <c r="E21" s="1" t="s">
        <v>53</v>
      </c>
      <c r="F21" s="1" t="s">
        <v>10</v>
      </c>
      <c r="G21" s="1" t="s">
        <v>12</v>
      </c>
      <c r="H21" s="1" t="s">
        <v>73</v>
      </c>
      <c r="I21" s="1" t="s">
        <v>74</v>
      </c>
      <c r="J21" s="1">
        <v>1</v>
      </c>
      <c r="K21" s="2" t="s">
        <v>421</v>
      </c>
      <c r="M21" s="2" t="s">
        <v>422</v>
      </c>
      <c r="O21" s="1">
        <v>17</v>
      </c>
      <c r="P21" s="1" t="s">
        <v>422</v>
      </c>
      <c r="Q21" s="5">
        <f t="shared" si="0"/>
        <v>19</v>
      </c>
      <c r="S21" s="2">
        <v>45421</v>
      </c>
      <c r="T21" s="2">
        <f t="shared" si="1"/>
        <v>45786</v>
      </c>
      <c r="U21" s="2">
        <f t="shared" si="2"/>
        <v>45846</v>
      </c>
      <c r="V21" s="5">
        <f t="shared" ca="1" si="3"/>
        <v>-172</v>
      </c>
    </row>
    <row r="22" spans="1:22" x14ac:dyDescent="0.25">
      <c r="A22" s="5">
        <v>175</v>
      </c>
      <c r="B22" s="1" t="s">
        <v>11</v>
      </c>
      <c r="C22" s="1" t="s">
        <v>81</v>
      </c>
      <c r="D22" s="1" t="s">
        <v>37</v>
      </c>
      <c r="E22" s="1" t="s">
        <v>38</v>
      </c>
      <c r="F22" s="1" t="s">
        <v>10</v>
      </c>
      <c r="G22" s="1" t="s">
        <v>12</v>
      </c>
      <c r="H22" s="1" t="s">
        <v>82</v>
      </c>
      <c r="I22" s="1" t="s">
        <v>83</v>
      </c>
      <c r="J22" s="1">
        <v>1</v>
      </c>
      <c r="K22" s="2" t="s">
        <v>421</v>
      </c>
      <c r="M22" s="2" t="s">
        <v>422</v>
      </c>
      <c r="O22" s="1">
        <v>17</v>
      </c>
      <c r="P22" s="1" t="s">
        <v>422</v>
      </c>
      <c r="Q22" s="5">
        <f t="shared" si="0"/>
        <v>19</v>
      </c>
      <c r="S22" s="2">
        <v>45418</v>
      </c>
      <c r="T22" s="2">
        <f t="shared" si="1"/>
        <v>45783</v>
      </c>
      <c r="U22" s="2">
        <f t="shared" si="2"/>
        <v>45843</v>
      </c>
      <c r="V22" s="5">
        <f t="shared" ca="1" si="3"/>
        <v>-169</v>
      </c>
    </row>
    <row r="23" spans="1:22" x14ac:dyDescent="0.25">
      <c r="A23" s="5">
        <v>175</v>
      </c>
      <c r="B23" s="1" t="s">
        <v>11</v>
      </c>
      <c r="C23" s="1" t="s">
        <v>84</v>
      </c>
      <c r="D23" s="1" t="s">
        <v>52</v>
      </c>
      <c r="E23" s="1" t="s">
        <v>53</v>
      </c>
      <c r="F23" s="1" t="s">
        <v>10</v>
      </c>
      <c r="G23" s="1" t="s">
        <v>12</v>
      </c>
      <c r="H23" s="1" t="s">
        <v>85</v>
      </c>
      <c r="I23" s="1" t="s">
        <v>86</v>
      </c>
      <c r="J23" s="1">
        <v>1</v>
      </c>
      <c r="K23" s="2" t="s">
        <v>421</v>
      </c>
      <c r="M23" s="2" t="s">
        <v>422</v>
      </c>
      <c r="O23" s="1">
        <v>17</v>
      </c>
      <c r="P23" s="1" t="s">
        <v>422</v>
      </c>
      <c r="Q23" s="5">
        <f t="shared" si="0"/>
        <v>19</v>
      </c>
      <c r="S23" s="2">
        <v>45418</v>
      </c>
      <c r="T23" s="2">
        <f t="shared" si="1"/>
        <v>45783</v>
      </c>
      <c r="U23" s="2">
        <f t="shared" si="2"/>
        <v>45843</v>
      </c>
      <c r="V23" s="5">
        <f t="shared" ca="1" si="3"/>
        <v>-169</v>
      </c>
    </row>
    <row r="24" spans="1:22" x14ac:dyDescent="0.25">
      <c r="A24" s="5">
        <v>175</v>
      </c>
      <c r="B24" s="1" t="s">
        <v>11</v>
      </c>
      <c r="C24" s="1" t="s">
        <v>87</v>
      </c>
      <c r="D24" s="1" t="s">
        <v>48</v>
      </c>
      <c r="E24" s="1" t="s">
        <v>49</v>
      </c>
      <c r="F24" s="1" t="s">
        <v>10</v>
      </c>
      <c r="G24" s="1" t="s">
        <v>12</v>
      </c>
      <c r="H24" s="1" t="s">
        <v>88</v>
      </c>
      <c r="I24" s="1" t="s">
        <v>89</v>
      </c>
      <c r="J24" s="1">
        <v>1</v>
      </c>
      <c r="K24" s="2" t="s">
        <v>421</v>
      </c>
      <c r="M24" s="2" t="s">
        <v>422</v>
      </c>
      <c r="O24" s="1">
        <v>17</v>
      </c>
      <c r="P24" s="1" t="s">
        <v>422</v>
      </c>
      <c r="Q24" s="5">
        <f t="shared" si="0"/>
        <v>19</v>
      </c>
      <c r="S24" s="2">
        <v>45419</v>
      </c>
      <c r="T24" s="2">
        <f t="shared" si="1"/>
        <v>45784</v>
      </c>
      <c r="U24" s="2">
        <f t="shared" si="2"/>
        <v>45844</v>
      </c>
      <c r="V24" s="5">
        <f t="shared" ca="1" si="3"/>
        <v>-170</v>
      </c>
    </row>
    <row r="25" spans="1:22" x14ac:dyDescent="0.25">
      <c r="A25" s="5">
        <v>175</v>
      </c>
      <c r="B25" s="1" t="s">
        <v>11</v>
      </c>
      <c r="C25" s="1" t="s">
        <v>90</v>
      </c>
      <c r="D25" s="1" t="s">
        <v>37</v>
      </c>
      <c r="E25" s="1" t="s">
        <v>38</v>
      </c>
      <c r="F25" s="1" t="s">
        <v>10</v>
      </c>
      <c r="G25" s="1" t="s">
        <v>12</v>
      </c>
      <c r="H25" s="1" t="s">
        <v>91</v>
      </c>
      <c r="I25" s="1" t="s">
        <v>92</v>
      </c>
      <c r="J25" s="1">
        <v>1</v>
      </c>
      <c r="K25" s="2" t="s">
        <v>421</v>
      </c>
      <c r="M25" s="2" t="s">
        <v>422</v>
      </c>
      <c r="O25" s="1">
        <v>17</v>
      </c>
      <c r="P25" s="1" t="s">
        <v>422</v>
      </c>
      <c r="Q25" s="5">
        <f t="shared" si="0"/>
        <v>19</v>
      </c>
      <c r="S25" s="2">
        <v>45420</v>
      </c>
      <c r="T25" s="2">
        <f t="shared" si="1"/>
        <v>45785</v>
      </c>
      <c r="U25" s="2">
        <f t="shared" si="2"/>
        <v>45845</v>
      </c>
      <c r="V25" s="5">
        <f t="shared" ca="1" si="3"/>
        <v>-171</v>
      </c>
    </row>
    <row r="26" spans="1:22" x14ac:dyDescent="0.25">
      <c r="A26" s="5">
        <v>175</v>
      </c>
      <c r="B26" s="1" t="s">
        <v>11</v>
      </c>
      <c r="C26" s="1" t="s">
        <v>90</v>
      </c>
      <c r="D26" s="1" t="s">
        <v>48</v>
      </c>
      <c r="E26" s="1" t="s">
        <v>49</v>
      </c>
      <c r="F26" s="1" t="s">
        <v>10</v>
      </c>
      <c r="G26" s="1" t="s">
        <v>12</v>
      </c>
      <c r="H26" s="1" t="s">
        <v>93</v>
      </c>
      <c r="I26" s="1" t="s">
        <v>94</v>
      </c>
      <c r="J26" s="1">
        <v>1</v>
      </c>
      <c r="K26" s="2" t="s">
        <v>421</v>
      </c>
      <c r="M26" s="2" t="s">
        <v>422</v>
      </c>
      <c r="O26" s="1">
        <v>17</v>
      </c>
      <c r="P26" s="1" t="s">
        <v>422</v>
      </c>
      <c r="Q26" s="5">
        <f t="shared" si="0"/>
        <v>19</v>
      </c>
      <c r="S26" s="2">
        <v>45420</v>
      </c>
      <c r="T26" s="2">
        <f t="shared" si="1"/>
        <v>45785</v>
      </c>
      <c r="U26" s="2">
        <f t="shared" si="2"/>
        <v>45845</v>
      </c>
      <c r="V26" s="5">
        <f t="shared" ca="1" si="3"/>
        <v>-171</v>
      </c>
    </row>
    <row r="27" spans="1:22" x14ac:dyDescent="0.25">
      <c r="A27" s="5">
        <v>175</v>
      </c>
      <c r="B27" s="1" t="s">
        <v>11</v>
      </c>
      <c r="C27" s="1" t="s">
        <v>95</v>
      </c>
      <c r="D27" s="1" t="s">
        <v>52</v>
      </c>
      <c r="E27" s="1" t="s">
        <v>53</v>
      </c>
      <c r="F27" s="1" t="s">
        <v>10</v>
      </c>
      <c r="G27" s="1" t="s">
        <v>12</v>
      </c>
      <c r="H27" s="1" t="s">
        <v>96</v>
      </c>
      <c r="I27" s="1" t="s">
        <v>97</v>
      </c>
      <c r="J27" s="1">
        <v>1</v>
      </c>
      <c r="K27" s="2" t="s">
        <v>421</v>
      </c>
      <c r="M27" s="2" t="s">
        <v>422</v>
      </c>
      <c r="O27" s="1">
        <v>17</v>
      </c>
      <c r="P27" s="1" t="s">
        <v>422</v>
      </c>
      <c r="Q27" s="5">
        <f t="shared" si="0"/>
        <v>19</v>
      </c>
      <c r="S27" s="2">
        <v>45420</v>
      </c>
      <c r="T27" s="2">
        <f t="shared" si="1"/>
        <v>45785</v>
      </c>
      <c r="U27" s="2">
        <f t="shared" si="2"/>
        <v>45845</v>
      </c>
      <c r="V27" s="5">
        <f t="shared" ca="1" si="3"/>
        <v>-171</v>
      </c>
    </row>
    <row r="28" spans="1:22" x14ac:dyDescent="0.25">
      <c r="A28" s="8">
        <v>217</v>
      </c>
      <c r="B28" s="6" t="s">
        <v>99</v>
      </c>
      <c r="C28" s="6" t="s">
        <v>98</v>
      </c>
      <c r="D28" s="6" t="s">
        <v>48</v>
      </c>
      <c r="E28" s="6" t="s">
        <v>49</v>
      </c>
      <c r="F28" s="6" t="s">
        <v>10</v>
      </c>
      <c r="G28" s="6" t="s">
        <v>12</v>
      </c>
      <c r="H28" s="6" t="s">
        <v>100</v>
      </c>
      <c r="I28" s="6" t="s">
        <v>101</v>
      </c>
      <c r="J28" s="6">
        <v>2</v>
      </c>
      <c r="K28" s="2">
        <v>45672</v>
      </c>
      <c r="M28" s="2" t="s">
        <v>422</v>
      </c>
      <c r="N28" s="6"/>
      <c r="O28" s="6">
        <v>2</v>
      </c>
      <c r="P28" s="1">
        <v>34</v>
      </c>
      <c r="Q28" s="8">
        <v>1</v>
      </c>
      <c r="R28" s="6"/>
      <c r="S28" s="7">
        <v>45672</v>
      </c>
      <c r="T28" s="7">
        <f t="shared" si="1"/>
        <v>46037</v>
      </c>
      <c r="U28" s="7">
        <f t="shared" si="2"/>
        <v>46097</v>
      </c>
      <c r="V28" s="8">
        <f t="shared" ca="1" si="3"/>
        <v>-423</v>
      </c>
    </row>
    <row r="29" spans="1:22" x14ac:dyDescent="0.25">
      <c r="A29" s="5">
        <v>218</v>
      </c>
      <c r="B29" s="1" t="s">
        <v>99</v>
      </c>
      <c r="C29" s="1" t="s">
        <v>102</v>
      </c>
      <c r="D29" s="1" t="s">
        <v>103</v>
      </c>
      <c r="E29" s="1" t="s">
        <v>105</v>
      </c>
      <c r="F29" s="1" t="s">
        <v>104</v>
      </c>
      <c r="G29" s="1" t="s">
        <v>19</v>
      </c>
      <c r="H29" s="1" t="s">
        <v>106</v>
      </c>
      <c r="I29" s="1" t="s">
        <v>107</v>
      </c>
      <c r="J29" s="1">
        <v>1</v>
      </c>
      <c r="K29" s="2" t="s">
        <v>421</v>
      </c>
      <c r="M29" s="2" t="s">
        <v>422</v>
      </c>
      <c r="O29" s="1">
        <v>18</v>
      </c>
      <c r="P29" s="1" t="s">
        <v>422</v>
      </c>
      <c r="Q29" s="5">
        <f t="shared" ref="Q29:Q60" si="4">_xlfn.ISOWEEKNUM(T29)</f>
        <v>52</v>
      </c>
      <c r="R29" s="1" t="s">
        <v>417</v>
      </c>
      <c r="T29" s="2">
        <f t="shared" si="1"/>
        <v>365</v>
      </c>
      <c r="U29" s="2">
        <f t="shared" si="2"/>
        <v>425</v>
      </c>
      <c r="V29" s="5">
        <f t="shared" ca="1" si="3"/>
        <v>45249</v>
      </c>
    </row>
    <row r="30" spans="1:22" x14ac:dyDescent="0.25">
      <c r="A30" s="5">
        <v>218</v>
      </c>
      <c r="B30" s="1" t="s">
        <v>99</v>
      </c>
      <c r="C30" s="1" t="s">
        <v>102</v>
      </c>
      <c r="D30" s="1" t="s">
        <v>103</v>
      </c>
      <c r="E30" s="1" t="s">
        <v>105</v>
      </c>
      <c r="F30" s="1" t="s">
        <v>108</v>
      </c>
      <c r="G30" s="1" t="s">
        <v>19</v>
      </c>
      <c r="H30" s="1" t="s">
        <v>106</v>
      </c>
      <c r="I30" s="1" t="s">
        <v>107</v>
      </c>
      <c r="J30" s="1">
        <v>1</v>
      </c>
      <c r="K30" s="2" t="s">
        <v>421</v>
      </c>
      <c r="M30" s="2" t="s">
        <v>422</v>
      </c>
      <c r="O30" s="1">
        <v>18</v>
      </c>
      <c r="P30" s="1" t="s">
        <v>422</v>
      </c>
      <c r="Q30" s="5">
        <f t="shared" si="4"/>
        <v>52</v>
      </c>
      <c r="R30" s="1" t="s">
        <v>417</v>
      </c>
      <c r="T30" s="2">
        <f t="shared" si="1"/>
        <v>365</v>
      </c>
      <c r="U30" s="2">
        <f t="shared" si="2"/>
        <v>425</v>
      </c>
      <c r="V30" s="5">
        <f t="shared" ca="1" si="3"/>
        <v>45249</v>
      </c>
    </row>
    <row r="31" spans="1:22" x14ac:dyDescent="0.25">
      <c r="A31" s="5">
        <v>218</v>
      </c>
      <c r="B31" s="1" t="s">
        <v>99</v>
      </c>
      <c r="C31" s="1" t="s">
        <v>102</v>
      </c>
      <c r="D31" s="1" t="s">
        <v>103</v>
      </c>
      <c r="E31" s="1" t="s">
        <v>105</v>
      </c>
      <c r="F31" s="1" t="s">
        <v>108</v>
      </c>
      <c r="G31" s="1" t="s">
        <v>19</v>
      </c>
      <c r="H31" s="1" t="s">
        <v>109</v>
      </c>
      <c r="I31" s="1" t="s">
        <v>110</v>
      </c>
      <c r="J31" s="1">
        <v>1</v>
      </c>
      <c r="K31" s="2" t="s">
        <v>421</v>
      </c>
      <c r="M31" s="2" t="s">
        <v>422</v>
      </c>
      <c r="O31" s="1">
        <v>18</v>
      </c>
      <c r="P31" s="1" t="s">
        <v>422</v>
      </c>
      <c r="Q31" s="5">
        <f t="shared" si="4"/>
        <v>52</v>
      </c>
      <c r="R31" s="1" t="s">
        <v>417</v>
      </c>
      <c r="T31" s="2">
        <f t="shared" si="1"/>
        <v>365</v>
      </c>
      <c r="U31" s="2">
        <f t="shared" si="2"/>
        <v>425</v>
      </c>
      <c r="V31" s="5">
        <f t="shared" ca="1" si="3"/>
        <v>45249</v>
      </c>
    </row>
    <row r="32" spans="1:22" x14ac:dyDescent="0.25">
      <c r="A32" s="5">
        <v>218</v>
      </c>
      <c r="B32" s="1" t="s">
        <v>99</v>
      </c>
      <c r="C32" s="1" t="s">
        <v>102</v>
      </c>
      <c r="D32" s="1" t="s">
        <v>103</v>
      </c>
      <c r="E32" s="1" t="s">
        <v>105</v>
      </c>
      <c r="F32" s="1" t="s">
        <v>104</v>
      </c>
      <c r="G32" s="1" t="s">
        <v>19</v>
      </c>
      <c r="H32" s="1" t="s">
        <v>109</v>
      </c>
      <c r="I32" s="1" t="s">
        <v>110</v>
      </c>
      <c r="J32" s="1">
        <v>1</v>
      </c>
      <c r="K32" s="2" t="s">
        <v>421</v>
      </c>
      <c r="M32" s="2" t="s">
        <v>422</v>
      </c>
      <c r="O32" s="1">
        <v>18</v>
      </c>
      <c r="P32" s="1" t="s">
        <v>422</v>
      </c>
      <c r="Q32" s="5">
        <f t="shared" si="4"/>
        <v>52</v>
      </c>
      <c r="R32" s="1" t="s">
        <v>417</v>
      </c>
      <c r="T32" s="2">
        <f t="shared" si="1"/>
        <v>365</v>
      </c>
      <c r="U32" s="2">
        <f t="shared" si="2"/>
        <v>425</v>
      </c>
      <c r="V32" s="5">
        <f t="shared" ca="1" si="3"/>
        <v>45249</v>
      </c>
    </row>
    <row r="33" spans="1:22" x14ac:dyDescent="0.25">
      <c r="A33" s="5">
        <v>221</v>
      </c>
      <c r="B33" s="1" t="s">
        <v>99</v>
      </c>
      <c r="C33" s="1" t="s">
        <v>111</v>
      </c>
      <c r="D33" s="1" t="s">
        <v>112</v>
      </c>
      <c r="E33" s="1" t="s">
        <v>114</v>
      </c>
      <c r="F33" s="1" t="s">
        <v>10</v>
      </c>
      <c r="G33" s="1" t="s">
        <v>113</v>
      </c>
      <c r="H33" s="1" t="s">
        <v>115</v>
      </c>
      <c r="I33" s="1" t="s">
        <v>116</v>
      </c>
      <c r="J33" s="1">
        <v>1</v>
      </c>
      <c r="K33" s="2" t="s">
        <v>421</v>
      </c>
      <c r="M33" s="2" t="s">
        <v>422</v>
      </c>
      <c r="O33" s="1">
        <v>26</v>
      </c>
      <c r="P33" s="1" t="s">
        <v>422</v>
      </c>
      <c r="Q33" s="5">
        <f t="shared" si="4"/>
        <v>29</v>
      </c>
      <c r="S33" s="2">
        <v>45492</v>
      </c>
      <c r="T33" s="2">
        <f t="shared" si="1"/>
        <v>45857</v>
      </c>
      <c r="U33" s="2">
        <f t="shared" si="2"/>
        <v>45917</v>
      </c>
      <c r="V33" s="5">
        <f t="shared" ca="1" si="3"/>
        <v>-243</v>
      </c>
    </row>
    <row r="34" spans="1:22" x14ac:dyDescent="0.25">
      <c r="A34" s="5">
        <v>232</v>
      </c>
      <c r="B34" s="1" t="s">
        <v>99</v>
      </c>
      <c r="C34" s="1" t="s">
        <v>117</v>
      </c>
      <c r="D34" s="1" t="s">
        <v>52</v>
      </c>
      <c r="E34" s="1" t="s">
        <v>53</v>
      </c>
      <c r="F34" s="1" t="s">
        <v>10</v>
      </c>
      <c r="G34" s="1" t="s">
        <v>12</v>
      </c>
      <c r="H34" s="1" t="s">
        <v>118</v>
      </c>
      <c r="I34" s="1" t="s">
        <v>119</v>
      </c>
      <c r="J34" s="1">
        <v>1</v>
      </c>
      <c r="K34" s="2" t="s">
        <v>421</v>
      </c>
      <c r="M34" s="2" t="s">
        <v>422</v>
      </c>
      <c r="O34" s="1">
        <v>40</v>
      </c>
      <c r="P34" s="1" t="s">
        <v>422</v>
      </c>
      <c r="Q34" s="5">
        <f t="shared" si="4"/>
        <v>45</v>
      </c>
      <c r="S34" s="2">
        <v>45602</v>
      </c>
      <c r="T34" s="2">
        <f t="shared" ref="T34:T65" si="5">S34+365</f>
        <v>45967</v>
      </c>
      <c r="U34" s="2">
        <f t="shared" si="2"/>
        <v>46027</v>
      </c>
      <c r="V34" s="5">
        <f t="shared" ca="1" si="3"/>
        <v>-353</v>
      </c>
    </row>
    <row r="35" spans="1:22" x14ac:dyDescent="0.25">
      <c r="A35" s="5">
        <v>233</v>
      </c>
      <c r="B35" s="1" t="s">
        <v>99</v>
      </c>
      <c r="C35" s="1" t="s">
        <v>120</v>
      </c>
      <c r="D35" s="1" t="s">
        <v>121</v>
      </c>
      <c r="E35" s="1" t="s">
        <v>122</v>
      </c>
      <c r="F35" s="1" t="s">
        <v>10</v>
      </c>
      <c r="G35" s="1" t="s">
        <v>19</v>
      </c>
      <c r="H35" s="1" t="s">
        <v>123</v>
      </c>
      <c r="I35" s="1" t="s">
        <v>124</v>
      </c>
      <c r="J35" s="1">
        <v>1</v>
      </c>
      <c r="K35" s="2" t="s">
        <v>421</v>
      </c>
      <c r="M35" s="2" t="s">
        <v>422</v>
      </c>
      <c r="O35" s="1">
        <v>40</v>
      </c>
      <c r="P35" s="1" t="s">
        <v>422</v>
      </c>
      <c r="Q35" s="5">
        <f t="shared" si="4"/>
        <v>45</v>
      </c>
      <c r="S35" s="2">
        <v>45602</v>
      </c>
      <c r="T35" s="2">
        <f t="shared" si="5"/>
        <v>45967</v>
      </c>
      <c r="U35" s="2">
        <f t="shared" si="2"/>
        <v>46027</v>
      </c>
      <c r="V35" s="5">
        <f t="shared" ca="1" si="3"/>
        <v>-353</v>
      </c>
    </row>
    <row r="36" spans="1:22" x14ac:dyDescent="0.25">
      <c r="A36" s="5">
        <v>233</v>
      </c>
      <c r="B36" s="1" t="s">
        <v>99</v>
      </c>
      <c r="C36" s="1" t="s">
        <v>120</v>
      </c>
      <c r="D36" s="1" t="s">
        <v>121</v>
      </c>
      <c r="E36" s="1" t="s">
        <v>122</v>
      </c>
      <c r="F36" s="1" t="s">
        <v>10</v>
      </c>
      <c r="G36" s="1" t="s">
        <v>19</v>
      </c>
      <c r="H36" s="1" t="s">
        <v>125</v>
      </c>
      <c r="I36" s="1" t="s">
        <v>126</v>
      </c>
      <c r="J36" s="1">
        <v>1</v>
      </c>
      <c r="K36" s="2" t="s">
        <v>421</v>
      </c>
      <c r="M36" s="2" t="s">
        <v>422</v>
      </c>
      <c r="O36" s="1">
        <v>40</v>
      </c>
      <c r="P36" s="1" t="s">
        <v>422</v>
      </c>
      <c r="Q36" s="5">
        <f t="shared" si="4"/>
        <v>45</v>
      </c>
      <c r="S36" s="2">
        <v>45602</v>
      </c>
      <c r="T36" s="2">
        <f t="shared" si="5"/>
        <v>45967</v>
      </c>
      <c r="U36" s="2">
        <f t="shared" si="2"/>
        <v>46027</v>
      </c>
      <c r="V36" s="5">
        <f t="shared" ca="1" si="3"/>
        <v>-353</v>
      </c>
    </row>
    <row r="37" spans="1:22" x14ac:dyDescent="0.25">
      <c r="A37" s="5">
        <v>234</v>
      </c>
      <c r="B37" s="1" t="s">
        <v>99</v>
      </c>
      <c r="C37" s="1" t="s">
        <v>127</v>
      </c>
      <c r="D37" s="1" t="s">
        <v>112</v>
      </c>
      <c r="E37" s="1" t="s">
        <v>114</v>
      </c>
      <c r="F37" s="1" t="s">
        <v>128</v>
      </c>
      <c r="G37" s="1" t="s">
        <v>113</v>
      </c>
      <c r="H37" s="1" t="s">
        <v>129</v>
      </c>
      <c r="I37" s="1" t="s">
        <v>130</v>
      </c>
      <c r="J37" s="1">
        <v>1</v>
      </c>
      <c r="K37" s="2" t="s">
        <v>421</v>
      </c>
      <c r="M37" s="2" t="s">
        <v>422</v>
      </c>
      <c r="O37" s="1">
        <v>17</v>
      </c>
      <c r="P37" s="1" t="s">
        <v>422</v>
      </c>
      <c r="Q37" s="5">
        <f t="shared" si="4"/>
        <v>52</v>
      </c>
      <c r="R37" s="1" t="s">
        <v>417</v>
      </c>
      <c r="T37" s="2">
        <f t="shared" si="5"/>
        <v>365</v>
      </c>
      <c r="U37" s="2">
        <f t="shared" si="2"/>
        <v>425</v>
      </c>
      <c r="V37" s="5">
        <f t="shared" ca="1" si="3"/>
        <v>45249</v>
      </c>
    </row>
    <row r="38" spans="1:22" x14ac:dyDescent="0.25">
      <c r="A38" s="5">
        <v>234</v>
      </c>
      <c r="B38" s="1" t="s">
        <v>99</v>
      </c>
      <c r="C38" s="1" t="s">
        <v>127</v>
      </c>
      <c r="D38" s="1" t="s">
        <v>112</v>
      </c>
      <c r="E38" s="1" t="s">
        <v>114</v>
      </c>
      <c r="F38" s="1" t="s">
        <v>128</v>
      </c>
      <c r="G38" s="1" t="s">
        <v>113</v>
      </c>
      <c r="H38" s="1" t="s">
        <v>131</v>
      </c>
      <c r="I38" s="1" t="s">
        <v>132</v>
      </c>
      <c r="J38" s="1">
        <v>1</v>
      </c>
      <c r="K38" s="2" t="s">
        <v>421</v>
      </c>
      <c r="M38" s="2" t="s">
        <v>422</v>
      </c>
      <c r="O38" s="1">
        <v>17</v>
      </c>
      <c r="P38" s="1" t="s">
        <v>422</v>
      </c>
      <c r="Q38" s="5">
        <f t="shared" si="4"/>
        <v>52</v>
      </c>
      <c r="R38" s="1" t="s">
        <v>417</v>
      </c>
      <c r="T38" s="2">
        <f t="shared" si="5"/>
        <v>365</v>
      </c>
      <c r="U38" s="2">
        <f t="shared" si="2"/>
        <v>425</v>
      </c>
      <c r="V38" s="5">
        <f t="shared" ca="1" si="3"/>
        <v>45249</v>
      </c>
    </row>
    <row r="39" spans="1:22" x14ac:dyDescent="0.25">
      <c r="A39" s="5">
        <v>235</v>
      </c>
      <c r="B39" s="1" t="s">
        <v>99</v>
      </c>
      <c r="C39" s="1" t="s">
        <v>133</v>
      </c>
      <c r="D39" s="1" t="s">
        <v>52</v>
      </c>
      <c r="E39" s="1" t="s">
        <v>53</v>
      </c>
      <c r="F39" s="1" t="s">
        <v>10</v>
      </c>
      <c r="G39" s="1" t="s">
        <v>12</v>
      </c>
      <c r="H39" s="1" t="s">
        <v>134</v>
      </c>
      <c r="I39" s="1" t="s">
        <v>135</v>
      </c>
      <c r="J39" s="1">
        <v>1</v>
      </c>
      <c r="K39" s="2" t="s">
        <v>421</v>
      </c>
      <c r="M39" s="2" t="s">
        <v>422</v>
      </c>
      <c r="O39" s="1">
        <v>17</v>
      </c>
      <c r="P39" s="1" t="s">
        <v>422</v>
      </c>
      <c r="Q39" s="5">
        <f t="shared" si="4"/>
        <v>14</v>
      </c>
      <c r="S39" s="2">
        <v>45385</v>
      </c>
      <c r="T39" s="2">
        <f t="shared" si="5"/>
        <v>45750</v>
      </c>
      <c r="U39" s="2">
        <f t="shared" si="2"/>
        <v>45810</v>
      </c>
      <c r="V39" s="5">
        <f t="shared" ca="1" si="3"/>
        <v>-136</v>
      </c>
    </row>
    <row r="40" spans="1:22" x14ac:dyDescent="0.25">
      <c r="A40" s="5">
        <v>235</v>
      </c>
      <c r="B40" s="1" t="s">
        <v>99</v>
      </c>
      <c r="C40" s="1" t="s">
        <v>136</v>
      </c>
      <c r="D40" s="1" t="s">
        <v>112</v>
      </c>
      <c r="E40" s="1" t="s">
        <v>114</v>
      </c>
      <c r="F40" s="1" t="s">
        <v>108</v>
      </c>
      <c r="G40" s="1" t="s">
        <v>19</v>
      </c>
      <c r="H40" s="1" t="s">
        <v>137</v>
      </c>
      <c r="I40" s="1" t="s">
        <v>138</v>
      </c>
      <c r="J40" s="1">
        <v>1</v>
      </c>
      <c r="K40" s="2" t="s">
        <v>421</v>
      </c>
      <c r="M40" s="2" t="s">
        <v>422</v>
      </c>
      <c r="O40" s="1">
        <v>17</v>
      </c>
      <c r="P40" s="1" t="s">
        <v>422</v>
      </c>
      <c r="Q40" s="5">
        <f t="shared" si="4"/>
        <v>21</v>
      </c>
      <c r="S40" s="2">
        <v>45433</v>
      </c>
      <c r="T40" s="2">
        <f t="shared" si="5"/>
        <v>45798</v>
      </c>
      <c r="U40" s="2">
        <f t="shared" si="2"/>
        <v>45858</v>
      </c>
      <c r="V40" s="5">
        <f t="shared" ca="1" si="3"/>
        <v>-184</v>
      </c>
    </row>
    <row r="41" spans="1:22" x14ac:dyDescent="0.25">
      <c r="A41" s="5">
        <v>235</v>
      </c>
      <c r="B41" s="1" t="s">
        <v>99</v>
      </c>
      <c r="C41" s="1" t="s">
        <v>139</v>
      </c>
      <c r="D41" s="1" t="s">
        <v>112</v>
      </c>
      <c r="E41" s="1" t="s">
        <v>114</v>
      </c>
      <c r="F41" s="1" t="s">
        <v>104</v>
      </c>
      <c r="G41" s="1" t="s">
        <v>19</v>
      </c>
      <c r="H41" s="1" t="s">
        <v>137</v>
      </c>
      <c r="I41" s="1" t="s">
        <v>138</v>
      </c>
      <c r="J41" s="1">
        <v>1</v>
      </c>
      <c r="K41" s="2" t="s">
        <v>421</v>
      </c>
      <c r="M41" s="2" t="s">
        <v>422</v>
      </c>
      <c r="O41" s="1">
        <v>17</v>
      </c>
      <c r="P41" s="1" t="s">
        <v>422</v>
      </c>
      <c r="Q41" s="5">
        <f t="shared" si="4"/>
        <v>21</v>
      </c>
      <c r="S41" s="2">
        <v>45433</v>
      </c>
      <c r="T41" s="2">
        <f t="shared" si="5"/>
        <v>45798</v>
      </c>
      <c r="U41" s="2">
        <f t="shared" si="2"/>
        <v>45858</v>
      </c>
      <c r="V41" s="5">
        <f t="shared" ca="1" si="3"/>
        <v>-184</v>
      </c>
    </row>
    <row r="42" spans="1:22" x14ac:dyDescent="0.25">
      <c r="A42" s="5">
        <v>401</v>
      </c>
      <c r="B42" s="1" t="s">
        <v>222</v>
      </c>
      <c r="C42" s="1" t="s">
        <v>228</v>
      </c>
      <c r="D42" s="1" t="s">
        <v>112</v>
      </c>
      <c r="E42" s="1" t="s">
        <v>114</v>
      </c>
      <c r="F42" s="1" t="s">
        <v>229</v>
      </c>
      <c r="G42" s="1" t="s">
        <v>19</v>
      </c>
      <c r="H42" s="1" t="s">
        <v>230</v>
      </c>
      <c r="I42" s="1" t="s">
        <v>231</v>
      </c>
      <c r="J42" s="1">
        <v>1</v>
      </c>
      <c r="K42" s="2" t="s">
        <v>421</v>
      </c>
      <c r="M42" s="2" t="s">
        <v>422</v>
      </c>
      <c r="O42" s="1">
        <v>6</v>
      </c>
      <c r="P42" s="1" t="s">
        <v>422</v>
      </c>
      <c r="Q42" s="5">
        <f t="shared" si="4"/>
        <v>6</v>
      </c>
      <c r="S42" s="2">
        <v>45328</v>
      </c>
      <c r="T42" s="2">
        <f t="shared" si="5"/>
        <v>45693</v>
      </c>
      <c r="U42" s="2">
        <f t="shared" si="2"/>
        <v>45753</v>
      </c>
      <c r="V42" s="5">
        <f t="shared" ca="1" si="3"/>
        <v>-79</v>
      </c>
    </row>
    <row r="43" spans="1:22" x14ac:dyDescent="0.25">
      <c r="A43" s="5">
        <v>401</v>
      </c>
      <c r="B43" s="1" t="s">
        <v>222</v>
      </c>
      <c r="C43" s="1" t="s">
        <v>228</v>
      </c>
      <c r="D43" s="1" t="s">
        <v>112</v>
      </c>
      <c r="E43" s="1" t="s">
        <v>114</v>
      </c>
      <c r="F43" s="1" t="s">
        <v>232</v>
      </c>
      <c r="G43" s="1" t="s">
        <v>19</v>
      </c>
      <c r="H43" s="1" t="s">
        <v>230</v>
      </c>
      <c r="I43" s="1" t="s">
        <v>231</v>
      </c>
      <c r="J43" s="1">
        <v>1</v>
      </c>
      <c r="K43" s="2" t="s">
        <v>421</v>
      </c>
      <c r="M43" s="2" t="s">
        <v>422</v>
      </c>
      <c r="O43" s="1">
        <v>6</v>
      </c>
      <c r="P43" s="1" t="s">
        <v>422</v>
      </c>
      <c r="Q43" s="5">
        <f t="shared" si="4"/>
        <v>6</v>
      </c>
      <c r="S43" s="2">
        <v>45328</v>
      </c>
      <c r="T43" s="2">
        <f t="shared" si="5"/>
        <v>45693</v>
      </c>
      <c r="U43" s="2">
        <f t="shared" si="2"/>
        <v>45753</v>
      </c>
      <c r="V43" s="5">
        <f t="shared" ca="1" si="3"/>
        <v>-79</v>
      </c>
    </row>
    <row r="44" spans="1:22" x14ac:dyDescent="0.25">
      <c r="A44" s="5">
        <v>401</v>
      </c>
      <c r="B44" s="1" t="s">
        <v>222</v>
      </c>
      <c r="C44" s="1" t="s">
        <v>233</v>
      </c>
      <c r="D44" s="1" t="s">
        <v>52</v>
      </c>
      <c r="E44" s="1" t="s">
        <v>53</v>
      </c>
      <c r="F44" s="1" t="s">
        <v>234</v>
      </c>
      <c r="G44" s="1" t="s">
        <v>19</v>
      </c>
      <c r="H44" s="1" t="s">
        <v>235</v>
      </c>
      <c r="I44" s="1" t="s">
        <v>236</v>
      </c>
      <c r="J44" s="1">
        <v>1</v>
      </c>
      <c r="K44" s="2" t="s">
        <v>421</v>
      </c>
      <c r="M44" s="2" t="s">
        <v>422</v>
      </c>
      <c r="O44" s="1">
        <v>6</v>
      </c>
      <c r="P44" s="1" t="s">
        <v>422</v>
      </c>
      <c r="Q44" s="5">
        <f t="shared" si="4"/>
        <v>6</v>
      </c>
      <c r="S44" s="2">
        <v>45328</v>
      </c>
      <c r="T44" s="2">
        <f t="shared" si="5"/>
        <v>45693</v>
      </c>
      <c r="U44" s="2">
        <f t="shared" si="2"/>
        <v>45753</v>
      </c>
      <c r="V44" s="5">
        <f t="shared" ca="1" si="3"/>
        <v>-79</v>
      </c>
    </row>
    <row r="45" spans="1:22" x14ac:dyDescent="0.25">
      <c r="A45" s="5">
        <v>401</v>
      </c>
      <c r="B45" s="1" t="s">
        <v>222</v>
      </c>
      <c r="C45" s="1" t="s">
        <v>233</v>
      </c>
      <c r="D45" s="1" t="s">
        <v>52</v>
      </c>
      <c r="E45" s="1" t="s">
        <v>53</v>
      </c>
      <c r="F45" s="1" t="s">
        <v>237</v>
      </c>
      <c r="G45" s="1" t="s">
        <v>19</v>
      </c>
      <c r="H45" s="1" t="s">
        <v>239</v>
      </c>
      <c r="I45" s="1" t="s">
        <v>240</v>
      </c>
      <c r="J45" s="1">
        <v>1</v>
      </c>
      <c r="K45" s="2" t="s">
        <v>421</v>
      </c>
      <c r="M45" s="2" t="s">
        <v>422</v>
      </c>
      <c r="O45" s="1">
        <v>6</v>
      </c>
      <c r="P45" s="1" t="s">
        <v>422</v>
      </c>
      <c r="Q45" s="5">
        <f t="shared" si="4"/>
        <v>6</v>
      </c>
      <c r="S45" s="2">
        <v>45328</v>
      </c>
      <c r="T45" s="2">
        <f t="shared" si="5"/>
        <v>45693</v>
      </c>
      <c r="U45" s="2">
        <f t="shared" si="2"/>
        <v>45753</v>
      </c>
      <c r="V45" s="5">
        <f t="shared" ca="1" si="3"/>
        <v>-79</v>
      </c>
    </row>
    <row r="46" spans="1:22" x14ac:dyDescent="0.25">
      <c r="A46" s="5">
        <v>401</v>
      </c>
      <c r="B46" s="1" t="s">
        <v>222</v>
      </c>
      <c r="C46" s="1" t="s">
        <v>220</v>
      </c>
      <c r="D46" s="1" t="s">
        <v>52</v>
      </c>
      <c r="E46" s="1" t="s">
        <v>53</v>
      </c>
      <c r="F46" s="1" t="s">
        <v>221</v>
      </c>
      <c r="G46" s="1" t="s">
        <v>19</v>
      </c>
      <c r="H46" s="1" t="s">
        <v>223</v>
      </c>
      <c r="I46" s="1" t="s">
        <v>224</v>
      </c>
      <c r="J46" s="1">
        <v>1</v>
      </c>
      <c r="K46" s="2" t="s">
        <v>421</v>
      </c>
      <c r="M46" s="2" t="s">
        <v>422</v>
      </c>
      <c r="O46" s="1">
        <v>6</v>
      </c>
      <c r="P46" s="1" t="s">
        <v>422</v>
      </c>
      <c r="Q46" s="5">
        <f t="shared" si="4"/>
        <v>6</v>
      </c>
      <c r="S46" s="2">
        <v>45328</v>
      </c>
      <c r="T46" s="2">
        <f t="shared" si="5"/>
        <v>45693</v>
      </c>
      <c r="U46" s="2">
        <f t="shared" si="2"/>
        <v>45753</v>
      </c>
      <c r="V46" s="5">
        <f t="shared" ca="1" si="3"/>
        <v>-79</v>
      </c>
    </row>
    <row r="47" spans="1:22" x14ac:dyDescent="0.25">
      <c r="A47" s="5">
        <v>401</v>
      </c>
      <c r="B47" s="1" t="s">
        <v>222</v>
      </c>
      <c r="C47" s="1" t="s">
        <v>220</v>
      </c>
      <c r="D47" s="1" t="s">
        <v>52</v>
      </c>
      <c r="E47" s="1" t="s">
        <v>53</v>
      </c>
      <c r="F47" s="1" t="s">
        <v>225</v>
      </c>
      <c r="G47" s="1" t="s">
        <v>19</v>
      </c>
      <c r="H47" s="1" t="s">
        <v>226</v>
      </c>
      <c r="I47" s="1" t="s">
        <v>227</v>
      </c>
      <c r="J47" s="1">
        <v>1</v>
      </c>
      <c r="K47" s="2" t="s">
        <v>421</v>
      </c>
      <c r="M47" s="2" t="s">
        <v>422</v>
      </c>
      <c r="O47" s="1">
        <v>6</v>
      </c>
      <c r="P47" s="1" t="s">
        <v>422</v>
      </c>
      <c r="Q47" s="5">
        <f t="shared" si="4"/>
        <v>6</v>
      </c>
      <c r="S47" s="2">
        <v>45328</v>
      </c>
      <c r="T47" s="2">
        <f t="shared" si="5"/>
        <v>45693</v>
      </c>
      <c r="U47" s="2">
        <f t="shared" si="2"/>
        <v>45753</v>
      </c>
      <c r="V47" s="5">
        <f t="shared" ca="1" si="3"/>
        <v>-79</v>
      </c>
    </row>
    <row r="48" spans="1:22" x14ac:dyDescent="0.25">
      <c r="A48" s="5">
        <v>401</v>
      </c>
      <c r="B48" s="1" t="s">
        <v>222</v>
      </c>
      <c r="C48" s="1" t="s">
        <v>241</v>
      </c>
      <c r="D48" s="1" t="s">
        <v>242</v>
      </c>
      <c r="E48" s="1" t="s">
        <v>244</v>
      </c>
      <c r="F48" s="1" t="s">
        <v>232</v>
      </c>
      <c r="G48" s="1" t="s">
        <v>12</v>
      </c>
      <c r="H48" s="1" t="s">
        <v>245</v>
      </c>
      <c r="I48" s="1" t="s">
        <v>246</v>
      </c>
      <c r="J48" s="1">
        <v>1</v>
      </c>
      <c r="K48" s="2" t="s">
        <v>421</v>
      </c>
      <c r="M48" s="2" t="s">
        <v>422</v>
      </c>
      <c r="O48" s="1">
        <v>6</v>
      </c>
      <c r="P48" s="1" t="s">
        <v>422</v>
      </c>
      <c r="Q48" s="5">
        <f t="shared" si="4"/>
        <v>6</v>
      </c>
      <c r="S48" s="2">
        <v>45329</v>
      </c>
      <c r="T48" s="2">
        <f t="shared" si="5"/>
        <v>45694</v>
      </c>
      <c r="U48" s="2">
        <f t="shared" si="2"/>
        <v>45754</v>
      </c>
      <c r="V48" s="5">
        <f t="shared" ca="1" si="3"/>
        <v>-80</v>
      </c>
    </row>
    <row r="49" spans="1:22" x14ac:dyDescent="0.25">
      <c r="A49" s="5">
        <v>401</v>
      </c>
      <c r="B49" s="1" t="s">
        <v>222</v>
      </c>
      <c r="C49" s="1" t="s">
        <v>241</v>
      </c>
      <c r="D49" s="1" t="s">
        <v>242</v>
      </c>
      <c r="E49" s="1" t="s">
        <v>244</v>
      </c>
      <c r="F49" s="1" t="s">
        <v>229</v>
      </c>
      <c r="G49" s="1" t="s">
        <v>12</v>
      </c>
      <c r="H49" s="1" t="s">
        <v>248</v>
      </c>
      <c r="I49" s="1" t="s">
        <v>249</v>
      </c>
      <c r="J49" s="1">
        <v>1</v>
      </c>
      <c r="K49" s="2" t="s">
        <v>421</v>
      </c>
      <c r="M49" s="2" t="s">
        <v>422</v>
      </c>
      <c r="O49" s="1">
        <v>6</v>
      </c>
      <c r="P49" s="1" t="s">
        <v>422</v>
      </c>
      <c r="Q49" s="5">
        <f t="shared" si="4"/>
        <v>6</v>
      </c>
      <c r="S49" s="2">
        <v>45329</v>
      </c>
      <c r="T49" s="2">
        <f t="shared" si="5"/>
        <v>45694</v>
      </c>
      <c r="U49" s="2">
        <f t="shared" si="2"/>
        <v>45754</v>
      </c>
      <c r="V49" s="5">
        <f t="shared" ca="1" si="3"/>
        <v>-80</v>
      </c>
    </row>
    <row r="50" spans="1:22" x14ac:dyDescent="0.25">
      <c r="A50" s="5">
        <v>401</v>
      </c>
      <c r="B50" s="1" t="s">
        <v>222</v>
      </c>
      <c r="C50" s="1" t="s">
        <v>241</v>
      </c>
      <c r="D50" s="1" t="s">
        <v>242</v>
      </c>
      <c r="E50" s="1" t="s">
        <v>244</v>
      </c>
      <c r="F50" s="1" t="s">
        <v>229</v>
      </c>
      <c r="G50" s="1" t="s">
        <v>12</v>
      </c>
      <c r="H50" s="1" t="s">
        <v>250</v>
      </c>
      <c r="I50" s="1" t="s">
        <v>251</v>
      </c>
      <c r="J50" s="1">
        <v>1</v>
      </c>
      <c r="K50" s="2" t="s">
        <v>421</v>
      </c>
      <c r="M50" s="2" t="s">
        <v>422</v>
      </c>
      <c r="O50" s="1">
        <v>6</v>
      </c>
      <c r="P50" s="1" t="s">
        <v>422</v>
      </c>
      <c r="Q50" s="5">
        <f t="shared" si="4"/>
        <v>6</v>
      </c>
      <c r="S50" s="2">
        <v>45329</v>
      </c>
      <c r="T50" s="2">
        <f t="shared" si="5"/>
        <v>45694</v>
      </c>
      <c r="U50" s="2">
        <f t="shared" si="2"/>
        <v>45754</v>
      </c>
      <c r="V50" s="5">
        <f t="shared" ca="1" si="3"/>
        <v>-80</v>
      </c>
    </row>
    <row r="51" spans="1:22" x14ac:dyDescent="0.25">
      <c r="A51" s="5">
        <v>401</v>
      </c>
      <c r="B51" s="1" t="s">
        <v>222</v>
      </c>
      <c r="C51" s="1" t="s">
        <v>241</v>
      </c>
      <c r="D51" s="1" t="s">
        <v>242</v>
      </c>
      <c r="E51" s="1" t="s">
        <v>244</v>
      </c>
      <c r="F51" s="1" t="s">
        <v>232</v>
      </c>
      <c r="G51" s="1" t="s">
        <v>12</v>
      </c>
      <c r="H51" s="1" t="s">
        <v>250</v>
      </c>
      <c r="I51" s="1" t="s">
        <v>251</v>
      </c>
      <c r="J51" s="1">
        <v>1</v>
      </c>
      <c r="K51" s="2" t="s">
        <v>421</v>
      </c>
      <c r="M51" s="2" t="s">
        <v>422</v>
      </c>
      <c r="O51" s="1">
        <v>6</v>
      </c>
      <c r="P51" s="1" t="s">
        <v>422</v>
      </c>
      <c r="Q51" s="5">
        <f t="shared" si="4"/>
        <v>6</v>
      </c>
      <c r="S51" s="2">
        <v>45329</v>
      </c>
      <c r="T51" s="2">
        <f t="shared" si="5"/>
        <v>45694</v>
      </c>
      <c r="U51" s="2">
        <f t="shared" si="2"/>
        <v>45754</v>
      </c>
      <c r="V51" s="5">
        <f t="shared" ca="1" si="3"/>
        <v>-80</v>
      </c>
    </row>
    <row r="52" spans="1:22" x14ac:dyDescent="0.25">
      <c r="A52" s="5">
        <v>401</v>
      </c>
      <c r="B52" s="1" t="s">
        <v>222</v>
      </c>
      <c r="C52" s="1" t="s">
        <v>241</v>
      </c>
      <c r="D52" s="1" t="s">
        <v>52</v>
      </c>
      <c r="E52" s="1" t="s">
        <v>53</v>
      </c>
      <c r="F52" s="1" t="s">
        <v>234</v>
      </c>
      <c r="G52" s="1" t="s">
        <v>12</v>
      </c>
      <c r="H52" s="1" t="s">
        <v>252</v>
      </c>
      <c r="I52" s="1" t="s">
        <v>253</v>
      </c>
      <c r="J52" s="1">
        <v>1</v>
      </c>
      <c r="K52" s="2" t="s">
        <v>421</v>
      </c>
      <c r="M52" s="2" t="s">
        <v>422</v>
      </c>
      <c r="O52" s="1">
        <v>6</v>
      </c>
      <c r="P52" s="1" t="s">
        <v>422</v>
      </c>
      <c r="Q52" s="5">
        <f t="shared" si="4"/>
        <v>6</v>
      </c>
      <c r="S52" s="2">
        <v>45329</v>
      </c>
      <c r="T52" s="2">
        <f t="shared" si="5"/>
        <v>45694</v>
      </c>
      <c r="U52" s="2">
        <f t="shared" si="2"/>
        <v>45754</v>
      </c>
      <c r="V52" s="5">
        <f t="shared" ca="1" si="3"/>
        <v>-80</v>
      </c>
    </row>
    <row r="53" spans="1:22" x14ac:dyDescent="0.25">
      <c r="A53" s="5">
        <v>401</v>
      </c>
      <c r="B53" s="1" t="s">
        <v>222</v>
      </c>
      <c r="C53" s="1" t="s">
        <v>241</v>
      </c>
      <c r="D53" s="1" t="s">
        <v>52</v>
      </c>
      <c r="E53" s="1" t="s">
        <v>53</v>
      </c>
      <c r="F53" s="1" t="s">
        <v>237</v>
      </c>
      <c r="G53" s="1" t="s">
        <v>12</v>
      </c>
      <c r="H53" s="1" t="s">
        <v>252</v>
      </c>
      <c r="I53" s="1" t="s">
        <v>253</v>
      </c>
      <c r="J53" s="1">
        <v>1</v>
      </c>
      <c r="K53" s="2" t="s">
        <v>421</v>
      </c>
      <c r="M53" s="2" t="s">
        <v>422</v>
      </c>
      <c r="O53" s="1">
        <v>6</v>
      </c>
      <c r="P53" s="1" t="s">
        <v>422</v>
      </c>
      <c r="Q53" s="5">
        <f t="shared" si="4"/>
        <v>6</v>
      </c>
      <c r="S53" s="2">
        <v>45329</v>
      </c>
      <c r="T53" s="2">
        <f t="shared" si="5"/>
        <v>45694</v>
      </c>
      <c r="U53" s="2">
        <f t="shared" si="2"/>
        <v>45754</v>
      </c>
      <c r="V53" s="5">
        <f t="shared" ca="1" si="3"/>
        <v>-80</v>
      </c>
    </row>
    <row r="54" spans="1:22" x14ac:dyDescent="0.25">
      <c r="A54" s="5">
        <v>401</v>
      </c>
      <c r="B54" s="1" t="s">
        <v>222</v>
      </c>
      <c r="C54" s="1" t="s">
        <v>241</v>
      </c>
      <c r="D54" s="1" t="s">
        <v>52</v>
      </c>
      <c r="E54" s="1" t="s">
        <v>53</v>
      </c>
      <c r="F54" s="1" t="s">
        <v>229</v>
      </c>
      <c r="G54" s="1" t="s">
        <v>12</v>
      </c>
      <c r="H54" s="1" t="s">
        <v>254</v>
      </c>
      <c r="I54" s="1" t="s">
        <v>255</v>
      </c>
      <c r="J54" s="1">
        <v>1</v>
      </c>
      <c r="K54" s="2" t="s">
        <v>421</v>
      </c>
      <c r="M54" s="2" t="s">
        <v>422</v>
      </c>
      <c r="O54" s="1">
        <v>6</v>
      </c>
      <c r="P54" s="1" t="s">
        <v>422</v>
      </c>
      <c r="Q54" s="5">
        <f t="shared" si="4"/>
        <v>6</v>
      </c>
      <c r="S54" s="2">
        <v>45329</v>
      </c>
      <c r="T54" s="2">
        <f t="shared" si="5"/>
        <v>45694</v>
      </c>
      <c r="U54" s="2">
        <f t="shared" si="2"/>
        <v>45754</v>
      </c>
      <c r="V54" s="5">
        <f t="shared" ca="1" si="3"/>
        <v>-80</v>
      </c>
    </row>
    <row r="55" spans="1:22" x14ac:dyDescent="0.25">
      <c r="A55" s="5">
        <v>401</v>
      </c>
      <c r="B55" s="1" t="s">
        <v>222</v>
      </c>
      <c r="C55" s="1" t="s">
        <v>241</v>
      </c>
      <c r="D55" s="1" t="s">
        <v>52</v>
      </c>
      <c r="E55" s="1" t="s">
        <v>53</v>
      </c>
      <c r="F55" s="1" t="s">
        <v>229</v>
      </c>
      <c r="G55" s="1" t="s">
        <v>12</v>
      </c>
      <c r="H55" s="1" t="s">
        <v>256</v>
      </c>
      <c r="I55" s="1" t="s">
        <v>257</v>
      </c>
      <c r="J55" s="1">
        <v>1</v>
      </c>
      <c r="K55" s="2" t="s">
        <v>421</v>
      </c>
      <c r="M55" s="2" t="s">
        <v>422</v>
      </c>
      <c r="O55" s="1">
        <v>6</v>
      </c>
      <c r="P55" s="1" t="s">
        <v>422</v>
      </c>
      <c r="Q55" s="5">
        <f t="shared" si="4"/>
        <v>6</v>
      </c>
      <c r="S55" s="2">
        <v>45329</v>
      </c>
      <c r="T55" s="2">
        <f t="shared" si="5"/>
        <v>45694</v>
      </c>
      <c r="U55" s="2">
        <f t="shared" si="2"/>
        <v>45754</v>
      </c>
      <c r="V55" s="5">
        <f t="shared" ca="1" si="3"/>
        <v>-80</v>
      </c>
    </row>
    <row r="56" spans="1:22" x14ac:dyDescent="0.25">
      <c r="A56" s="5">
        <v>401</v>
      </c>
      <c r="B56" s="1" t="s">
        <v>222</v>
      </c>
      <c r="C56" s="1" t="s">
        <v>258</v>
      </c>
      <c r="D56" s="1" t="s">
        <v>52</v>
      </c>
      <c r="E56" s="1" t="s">
        <v>53</v>
      </c>
      <c r="F56" s="1" t="s">
        <v>229</v>
      </c>
      <c r="G56" s="1" t="s">
        <v>12</v>
      </c>
      <c r="H56" s="1" t="s">
        <v>259</v>
      </c>
      <c r="I56" s="1" t="s">
        <v>260</v>
      </c>
      <c r="J56" s="1">
        <v>1</v>
      </c>
      <c r="K56" s="2" t="s">
        <v>421</v>
      </c>
      <c r="M56" s="2" t="s">
        <v>422</v>
      </c>
      <c r="O56" s="1">
        <v>6</v>
      </c>
      <c r="P56" s="1" t="s">
        <v>422</v>
      </c>
      <c r="Q56" s="5">
        <f t="shared" si="4"/>
        <v>6</v>
      </c>
      <c r="S56" s="2">
        <v>45329</v>
      </c>
      <c r="T56" s="2">
        <f t="shared" si="5"/>
        <v>45694</v>
      </c>
      <c r="U56" s="2">
        <f t="shared" si="2"/>
        <v>45754</v>
      </c>
      <c r="V56" s="5">
        <f t="shared" ca="1" si="3"/>
        <v>-80</v>
      </c>
    </row>
    <row r="57" spans="1:22" x14ac:dyDescent="0.25">
      <c r="A57" s="5">
        <v>405</v>
      </c>
      <c r="B57" s="1" t="s">
        <v>222</v>
      </c>
      <c r="C57" s="1" t="s">
        <v>261</v>
      </c>
      <c r="D57" s="1" t="s">
        <v>121</v>
      </c>
      <c r="E57" s="1" t="s">
        <v>122</v>
      </c>
      <c r="F57" s="1" t="s">
        <v>10</v>
      </c>
      <c r="G57" s="1" t="s">
        <v>262</v>
      </c>
      <c r="H57" s="1" t="s">
        <v>263</v>
      </c>
      <c r="I57" s="1" t="s">
        <v>264</v>
      </c>
      <c r="J57" s="1">
        <v>1</v>
      </c>
      <c r="K57" s="2" t="s">
        <v>421</v>
      </c>
      <c r="M57" s="2" t="s">
        <v>422</v>
      </c>
      <c r="O57" s="1">
        <v>6</v>
      </c>
      <c r="P57" s="1" t="s">
        <v>422</v>
      </c>
      <c r="Q57" s="5">
        <f t="shared" si="4"/>
        <v>6</v>
      </c>
      <c r="S57" s="2">
        <v>45328</v>
      </c>
      <c r="T57" s="2">
        <f t="shared" si="5"/>
        <v>45693</v>
      </c>
      <c r="U57" s="2">
        <f t="shared" si="2"/>
        <v>45753</v>
      </c>
      <c r="V57" s="5">
        <f t="shared" ca="1" si="3"/>
        <v>-79</v>
      </c>
    </row>
    <row r="58" spans="1:22" x14ac:dyDescent="0.25">
      <c r="A58" s="5">
        <v>410</v>
      </c>
      <c r="B58" s="1" t="s">
        <v>222</v>
      </c>
      <c r="C58" s="1" t="s">
        <v>265</v>
      </c>
      <c r="D58" s="1" t="s">
        <v>48</v>
      </c>
      <c r="E58" s="1" t="s">
        <v>49</v>
      </c>
      <c r="F58" s="1" t="s">
        <v>104</v>
      </c>
      <c r="G58" s="1" t="s">
        <v>19</v>
      </c>
      <c r="H58" s="1" t="s">
        <v>266</v>
      </c>
      <c r="I58" s="1" t="s">
        <v>267</v>
      </c>
      <c r="J58" s="1">
        <v>1</v>
      </c>
      <c r="K58" s="2" t="s">
        <v>421</v>
      </c>
      <c r="M58" s="2" t="s">
        <v>422</v>
      </c>
      <c r="O58" s="1">
        <v>34</v>
      </c>
      <c r="P58" s="1" t="s">
        <v>422</v>
      </c>
      <c r="Q58" s="5">
        <f t="shared" si="4"/>
        <v>33</v>
      </c>
      <c r="S58" s="2">
        <v>45518</v>
      </c>
      <c r="T58" s="2">
        <f t="shared" si="5"/>
        <v>45883</v>
      </c>
      <c r="U58" s="2">
        <f t="shared" si="2"/>
        <v>45943</v>
      </c>
      <c r="V58" s="5">
        <f t="shared" ca="1" si="3"/>
        <v>-269</v>
      </c>
    </row>
    <row r="59" spans="1:22" x14ac:dyDescent="0.25">
      <c r="A59" s="5">
        <v>410</v>
      </c>
      <c r="B59" s="1" t="s">
        <v>222</v>
      </c>
      <c r="C59" s="1" t="s">
        <v>265</v>
      </c>
      <c r="D59" s="1" t="s">
        <v>48</v>
      </c>
      <c r="E59" s="1" t="s">
        <v>49</v>
      </c>
      <c r="F59" s="1" t="s">
        <v>108</v>
      </c>
      <c r="G59" s="1" t="s">
        <v>19</v>
      </c>
      <c r="H59" s="1" t="s">
        <v>268</v>
      </c>
      <c r="I59" s="1" t="s">
        <v>269</v>
      </c>
      <c r="J59" s="1">
        <v>1</v>
      </c>
      <c r="K59" s="2" t="s">
        <v>421</v>
      </c>
      <c r="M59" s="2" t="s">
        <v>422</v>
      </c>
      <c r="O59" s="1">
        <v>34</v>
      </c>
      <c r="P59" s="1" t="s">
        <v>422</v>
      </c>
      <c r="Q59" s="5">
        <f t="shared" si="4"/>
        <v>33</v>
      </c>
      <c r="S59" s="2">
        <v>45518</v>
      </c>
      <c r="T59" s="2">
        <f t="shared" si="5"/>
        <v>45883</v>
      </c>
      <c r="U59" s="2">
        <f t="shared" si="2"/>
        <v>45943</v>
      </c>
      <c r="V59" s="5">
        <f t="shared" ca="1" si="3"/>
        <v>-269</v>
      </c>
    </row>
    <row r="60" spans="1:22" x14ac:dyDescent="0.25">
      <c r="A60" s="5">
        <v>410</v>
      </c>
      <c r="B60" s="1" t="s">
        <v>222</v>
      </c>
      <c r="C60" s="1" t="s">
        <v>265</v>
      </c>
      <c r="D60" s="1" t="s">
        <v>149</v>
      </c>
      <c r="E60" s="1" t="s">
        <v>150</v>
      </c>
      <c r="F60" s="1" t="s">
        <v>104</v>
      </c>
      <c r="G60" s="1" t="s">
        <v>19</v>
      </c>
      <c r="H60" s="1" t="s">
        <v>270</v>
      </c>
      <c r="I60" s="1" t="s">
        <v>270</v>
      </c>
      <c r="J60" s="1">
        <v>2</v>
      </c>
      <c r="K60" s="2" t="s">
        <v>421</v>
      </c>
      <c r="M60" s="2" t="s">
        <v>421</v>
      </c>
      <c r="O60" s="1">
        <v>6</v>
      </c>
      <c r="P60" s="1">
        <v>34</v>
      </c>
      <c r="Q60" s="5">
        <f t="shared" si="4"/>
        <v>7</v>
      </c>
      <c r="S60" s="2">
        <v>45518</v>
      </c>
      <c r="T60" s="2">
        <f>S60+(365/2)</f>
        <v>45700.5</v>
      </c>
      <c r="U60" s="2">
        <f t="shared" si="2"/>
        <v>45760.5</v>
      </c>
      <c r="V60" s="5">
        <f t="shared" ca="1" si="3"/>
        <v>-86.5</v>
      </c>
    </row>
    <row r="61" spans="1:22" x14ac:dyDescent="0.25">
      <c r="A61" s="5">
        <v>410</v>
      </c>
      <c r="B61" s="1" t="s">
        <v>222</v>
      </c>
      <c r="C61" s="1" t="s">
        <v>265</v>
      </c>
      <c r="D61" s="1" t="s">
        <v>149</v>
      </c>
      <c r="E61" s="1" t="s">
        <v>150</v>
      </c>
      <c r="F61" s="1" t="s">
        <v>104</v>
      </c>
      <c r="G61" s="1" t="s">
        <v>19</v>
      </c>
      <c r="H61" s="1" t="s">
        <v>270</v>
      </c>
      <c r="I61" s="1" t="s">
        <v>270</v>
      </c>
      <c r="J61" s="1">
        <v>2</v>
      </c>
      <c r="K61" s="2" t="s">
        <v>421</v>
      </c>
      <c r="M61" s="2" t="s">
        <v>421</v>
      </c>
      <c r="O61" s="1">
        <v>6</v>
      </c>
      <c r="P61" s="1">
        <v>34</v>
      </c>
      <c r="Q61" s="5">
        <f t="shared" ref="Q61:Q92" si="6">_xlfn.ISOWEEKNUM(T61)</f>
        <v>7</v>
      </c>
      <c r="S61" s="2">
        <v>45518</v>
      </c>
      <c r="T61" s="2">
        <f>S61+(365/2)</f>
        <v>45700.5</v>
      </c>
      <c r="U61" s="2">
        <f t="shared" si="2"/>
        <v>45760.5</v>
      </c>
      <c r="V61" s="5">
        <f t="shared" ca="1" si="3"/>
        <v>-86.5</v>
      </c>
    </row>
    <row r="62" spans="1:22" x14ac:dyDescent="0.25">
      <c r="A62" s="5">
        <v>410</v>
      </c>
      <c r="B62" s="1" t="s">
        <v>222</v>
      </c>
      <c r="C62" s="1" t="s">
        <v>265</v>
      </c>
      <c r="D62" s="1" t="s">
        <v>149</v>
      </c>
      <c r="E62" s="1" t="s">
        <v>150</v>
      </c>
      <c r="F62" s="1" t="s">
        <v>108</v>
      </c>
      <c r="G62" s="1" t="s">
        <v>19</v>
      </c>
      <c r="H62" s="1" t="s">
        <v>271</v>
      </c>
      <c r="I62" s="1" t="s">
        <v>271</v>
      </c>
      <c r="J62" s="1">
        <v>2</v>
      </c>
      <c r="K62" s="2" t="s">
        <v>421</v>
      </c>
      <c r="M62" s="2" t="s">
        <v>421</v>
      </c>
      <c r="O62" s="1">
        <v>6</v>
      </c>
      <c r="P62" s="1">
        <v>34</v>
      </c>
      <c r="Q62" s="5">
        <f t="shared" si="6"/>
        <v>7</v>
      </c>
      <c r="S62" s="2">
        <v>45518</v>
      </c>
      <c r="T62" s="2">
        <f>S62+(365/2)</f>
        <v>45700.5</v>
      </c>
      <c r="U62" s="2">
        <f t="shared" si="2"/>
        <v>45760.5</v>
      </c>
      <c r="V62" s="5">
        <f t="shared" ca="1" si="3"/>
        <v>-86.5</v>
      </c>
    </row>
    <row r="63" spans="1:22" x14ac:dyDescent="0.25">
      <c r="A63" s="5">
        <v>410</v>
      </c>
      <c r="B63" s="1" t="s">
        <v>222</v>
      </c>
      <c r="C63" s="1" t="s">
        <v>265</v>
      </c>
      <c r="D63" s="1" t="s">
        <v>149</v>
      </c>
      <c r="E63" s="1" t="s">
        <v>150</v>
      </c>
      <c r="F63" s="1" t="s">
        <v>108</v>
      </c>
      <c r="G63" s="1" t="s">
        <v>19</v>
      </c>
      <c r="H63" s="1" t="s">
        <v>271</v>
      </c>
      <c r="I63" s="1" t="s">
        <v>271</v>
      </c>
      <c r="J63" s="1">
        <v>2</v>
      </c>
      <c r="K63" s="2" t="s">
        <v>421</v>
      </c>
      <c r="M63" s="2" t="s">
        <v>421</v>
      </c>
      <c r="O63" s="1">
        <v>6</v>
      </c>
      <c r="P63" s="1">
        <v>34</v>
      </c>
      <c r="Q63" s="5">
        <f t="shared" si="6"/>
        <v>7</v>
      </c>
      <c r="S63" s="2">
        <v>45518</v>
      </c>
      <c r="T63" s="2">
        <f>S63+(365/2)</f>
        <v>45700.5</v>
      </c>
      <c r="U63" s="2">
        <f t="shared" si="2"/>
        <v>45760.5</v>
      </c>
      <c r="V63" s="5">
        <f t="shared" ca="1" si="3"/>
        <v>-86.5</v>
      </c>
    </row>
    <row r="64" spans="1:22" x14ac:dyDescent="0.25">
      <c r="A64" s="5">
        <v>410</v>
      </c>
      <c r="B64" s="1" t="s">
        <v>222</v>
      </c>
      <c r="C64" s="1" t="s">
        <v>265</v>
      </c>
      <c r="D64" s="1" t="s">
        <v>48</v>
      </c>
      <c r="E64" s="1" t="s">
        <v>49</v>
      </c>
      <c r="F64" s="1" t="s">
        <v>108</v>
      </c>
      <c r="G64" s="1" t="s">
        <v>19</v>
      </c>
      <c r="H64" s="1" t="s">
        <v>272</v>
      </c>
      <c r="I64" s="1" t="s">
        <v>273</v>
      </c>
      <c r="J64" s="1">
        <v>1</v>
      </c>
      <c r="K64" s="2" t="s">
        <v>421</v>
      </c>
      <c r="M64" s="2" t="s">
        <v>422</v>
      </c>
      <c r="O64" s="1">
        <v>34</v>
      </c>
      <c r="P64" s="1" t="s">
        <v>422</v>
      </c>
      <c r="Q64" s="5">
        <f t="shared" si="6"/>
        <v>33</v>
      </c>
      <c r="S64" s="2">
        <v>45518</v>
      </c>
      <c r="T64" s="2">
        <f>S64+365</f>
        <v>45883</v>
      </c>
      <c r="U64" s="2">
        <f t="shared" si="2"/>
        <v>45943</v>
      </c>
      <c r="V64" s="5">
        <f t="shared" ca="1" si="3"/>
        <v>-269</v>
      </c>
    </row>
    <row r="65" spans="1:22" x14ac:dyDescent="0.25">
      <c r="A65" s="5">
        <v>410</v>
      </c>
      <c r="B65" s="1" t="s">
        <v>222</v>
      </c>
      <c r="C65" s="1" t="s">
        <v>265</v>
      </c>
      <c r="D65" s="1" t="s">
        <v>149</v>
      </c>
      <c r="E65" s="1" t="s">
        <v>150</v>
      </c>
      <c r="F65" s="1" t="s">
        <v>104</v>
      </c>
      <c r="G65" s="1" t="s">
        <v>19</v>
      </c>
      <c r="H65" s="1" t="s">
        <v>274</v>
      </c>
      <c r="I65" s="1" t="s">
        <v>274</v>
      </c>
      <c r="J65" s="1">
        <v>2</v>
      </c>
      <c r="K65" s="2" t="s">
        <v>421</v>
      </c>
      <c r="M65" s="2" t="s">
        <v>421</v>
      </c>
      <c r="O65" s="1">
        <v>6</v>
      </c>
      <c r="P65" s="1">
        <v>34</v>
      </c>
      <c r="Q65" s="5">
        <f t="shared" si="6"/>
        <v>7</v>
      </c>
      <c r="S65" s="2">
        <v>45518</v>
      </c>
      <c r="T65" s="2">
        <f>S65+(365/2)</f>
        <v>45700.5</v>
      </c>
      <c r="U65" s="2">
        <f t="shared" si="2"/>
        <v>45760.5</v>
      </c>
      <c r="V65" s="5">
        <f t="shared" ca="1" si="3"/>
        <v>-86.5</v>
      </c>
    </row>
    <row r="66" spans="1:22" x14ac:dyDescent="0.25">
      <c r="A66" s="5">
        <v>410</v>
      </c>
      <c r="B66" s="1" t="s">
        <v>222</v>
      </c>
      <c r="C66" s="1" t="s">
        <v>265</v>
      </c>
      <c r="D66" s="1" t="s">
        <v>149</v>
      </c>
      <c r="E66" s="1" t="s">
        <v>150</v>
      </c>
      <c r="F66" s="1" t="s">
        <v>104</v>
      </c>
      <c r="G66" s="1" t="s">
        <v>19</v>
      </c>
      <c r="H66" s="1" t="s">
        <v>274</v>
      </c>
      <c r="I66" s="1" t="s">
        <v>274</v>
      </c>
      <c r="J66" s="1">
        <v>2</v>
      </c>
      <c r="K66" s="2" t="s">
        <v>421</v>
      </c>
      <c r="M66" s="2" t="s">
        <v>421</v>
      </c>
      <c r="O66" s="1">
        <v>6</v>
      </c>
      <c r="P66" s="1">
        <v>34</v>
      </c>
      <c r="Q66" s="5">
        <f t="shared" si="6"/>
        <v>7</v>
      </c>
      <c r="S66" s="2">
        <v>45518</v>
      </c>
      <c r="T66" s="2">
        <f>S66+(365/2)</f>
        <v>45700.5</v>
      </c>
      <c r="U66" s="2">
        <f t="shared" ref="U66:U129" si="7">T66+60</f>
        <v>45760.5</v>
      </c>
      <c r="V66" s="5">
        <f t="shared" ref="V66:V129" ca="1" si="8">TODAY()-U66</f>
        <v>-86.5</v>
      </c>
    </row>
    <row r="67" spans="1:22" x14ac:dyDescent="0.25">
      <c r="A67" s="5">
        <v>410</v>
      </c>
      <c r="B67" s="1" t="s">
        <v>222</v>
      </c>
      <c r="C67" s="1" t="s">
        <v>265</v>
      </c>
      <c r="D67" s="1" t="s">
        <v>48</v>
      </c>
      <c r="E67" s="1" t="s">
        <v>49</v>
      </c>
      <c r="F67" s="1" t="s">
        <v>104</v>
      </c>
      <c r="G67" s="1" t="s">
        <v>19</v>
      </c>
      <c r="H67" s="1" t="s">
        <v>275</v>
      </c>
      <c r="I67" s="1" t="s">
        <v>276</v>
      </c>
      <c r="J67" s="1">
        <v>1</v>
      </c>
      <c r="K67" s="2" t="s">
        <v>421</v>
      </c>
      <c r="M67" s="2" t="s">
        <v>422</v>
      </c>
      <c r="O67" s="1">
        <v>34</v>
      </c>
      <c r="P67" s="1" t="s">
        <v>422</v>
      </c>
      <c r="Q67" s="5">
        <f t="shared" si="6"/>
        <v>33</v>
      </c>
      <c r="S67" s="2">
        <v>45518</v>
      </c>
      <c r="T67" s="2">
        <f>S67+365</f>
        <v>45883</v>
      </c>
      <c r="U67" s="2">
        <f t="shared" si="7"/>
        <v>45943</v>
      </c>
      <c r="V67" s="5">
        <f t="shared" ca="1" si="8"/>
        <v>-269</v>
      </c>
    </row>
    <row r="68" spans="1:22" x14ac:dyDescent="0.25">
      <c r="A68" s="5">
        <v>410</v>
      </c>
      <c r="B68" s="1" t="s">
        <v>222</v>
      </c>
      <c r="C68" s="1" t="s">
        <v>265</v>
      </c>
      <c r="D68" s="1" t="s">
        <v>149</v>
      </c>
      <c r="E68" s="1" t="s">
        <v>150</v>
      </c>
      <c r="F68" s="1" t="s">
        <v>108</v>
      </c>
      <c r="G68" s="1" t="s">
        <v>19</v>
      </c>
      <c r="H68" s="1" t="s">
        <v>277</v>
      </c>
      <c r="I68" s="1" t="s">
        <v>277</v>
      </c>
      <c r="J68" s="1">
        <v>2</v>
      </c>
      <c r="K68" s="2" t="s">
        <v>421</v>
      </c>
      <c r="M68" s="2" t="s">
        <v>421</v>
      </c>
      <c r="O68" s="1">
        <v>6</v>
      </c>
      <c r="P68" s="1">
        <v>34</v>
      </c>
      <c r="Q68" s="5">
        <f t="shared" si="6"/>
        <v>7</v>
      </c>
      <c r="S68" s="2">
        <v>45518</v>
      </c>
      <c r="T68" s="2">
        <f>S68+(365/2)</f>
        <v>45700.5</v>
      </c>
      <c r="U68" s="2">
        <f t="shared" si="7"/>
        <v>45760.5</v>
      </c>
      <c r="V68" s="5">
        <f t="shared" ca="1" si="8"/>
        <v>-86.5</v>
      </c>
    </row>
    <row r="69" spans="1:22" x14ac:dyDescent="0.25">
      <c r="A69" s="5">
        <v>410</v>
      </c>
      <c r="B69" s="1" t="s">
        <v>222</v>
      </c>
      <c r="C69" s="1" t="s">
        <v>265</v>
      </c>
      <c r="D69" s="1" t="s">
        <v>149</v>
      </c>
      <c r="E69" s="1" t="s">
        <v>150</v>
      </c>
      <c r="F69" s="1" t="s">
        <v>108</v>
      </c>
      <c r="G69" s="1" t="s">
        <v>19</v>
      </c>
      <c r="H69" s="1" t="s">
        <v>277</v>
      </c>
      <c r="I69" s="1" t="s">
        <v>277</v>
      </c>
      <c r="J69" s="1">
        <v>2</v>
      </c>
      <c r="K69" s="2" t="s">
        <v>421</v>
      </c>
      <c r="M69" s="2" t="s">
        <v>421</v>
      </c>
      <c r="O69" s="1">
        <v>6</v>
      </c>
      <c r="P69" s="1">
        <v>34</v>
      </c>
      <c r="Q69" s="5">
        <f t="shared" si="6"/>
        <v>7</v>
      </c>
      <c r="S69" s="2">
        <v>45518</v>
      </c>
      <c r="T69" s="2">
        <f>S69+(365/2)</f>
        <v>45700.5</v>
      </c>
      <c r="U69" s="2">
        <f t="shared" si="7"/>
        <v>45760.5</v>
      </c>
      <c r="V69" s="5">
        <f t="shared" ca="1" si="8"/>
        <v>-86.5</v>
      </c>
    </row>
    <row r="70" spans="1:22" x14ac:dyDescent="0.25">
      <c r="A70" s="5">
        <v>410</v>
      </c>
      <c r="B70" s="1" t="s">
        <v>222</v>
      </c>
      <c r="C70" s="1" t="s">
        <v>265</v>
      </c>
      <c r="D70" s="1" t="s">
        <v>48</v>
      </c>
      <c r="E70" s="1" t="s">
        <v>49</v>
      </c>
      <c r="F70" s="1" t="s">
        <v>108</v>
      </c>
      <c r="G70" s="1" t="s">
        <v>19</v>
      </c>
      <c r="H70" s="1" t="s">
        <v>278</v>
      </c>
      <c r="I70" s="1" t="s">
        <v>279</v>
      </c>
      <c r="J70" s="1">
        <v>1</v>
      </c>
      <c r="K70" s="2" t="s">
        <v>421</v>
      </c>
      <c r="M70" s="2" t="s">
        <v>422</v>
      </c>
      <c r="O70" s="1">
        <v>34</v>
      </c>
      <c r="P70" s="1" t="s">
        <v>422</v>
      </c>
      <c r="Q70" s="5">
        <f t="shared" si="6"/>
        <v>33</v>
      </c>
      <c r="S70" s="2">
        <v>45518</v>
      </c>
      <c r="T70" s="2">
        <f t="shared" ref="T70:T111" si="9">S70+365</f>
        <v>45883</v>
      </c>
      <c r="U70" s="2">
        <f t="shared" si="7"/>
        <v>45943</v>
      </c>
      <c r="V70" s="5">
        <f t="shared" ca="1" si="8"/>
        <v>-269</v>
      </c>
    </row>
    <row r="71" spans="1:22" x14ac:dyDescent="0.25">
      <c r="A71" s="5">
        <v>418</v>
      </c>
      <c r="B71" s="1" t="s">
        <v>222</v>
      </c>
      <c r="C71" s="1" t="s">
        <v>295</v>
      </c>
      <c r="D71" s="1" t="s">
        <v>290</v>
      </c>
      <c r="E71" s="1" t="s">
        <v>291</v>
      </c>
      <c r="F71" s="1" t="s">
        <v>243</v>
      </c>
      <c r="G71" s="1" t="s">
        <v>12</v>
      </c>
      <c r="H71" s="1" t="s">
        <v>296</v>
      </c>
      <c r="I71" s="1" t="s">
        <v>297</v>
      </c>
      <c r="J71" s="1">
        <v>1</v>
      </c>
      <c r="K71" s="2" t="s">
        <v>421</v>
      </c>
      <c r="M71" s="2" t="s">
        <v>422</v>
      </c>
      <c r="O71" s="1">
        <v>34</v>
      </c>
      <c r="P71" s="1" t="s">
        <v>422</v>
      </c>
      <c r="Q71" s="5">
        <f t="shared" si="6"/>
        <v>33</v>
      </c>
      <c r="S71" s="2">
        <v>45520</v>
      </c>
      <c r="T71" s="2">
        <f t="shared" si="9"/>
        <v>45885</v>
      </c>
      <c r="U71" s="2">
        <f t="shared" si="7"/>
        <v>45945</v>
      </c>
      <c r="V71" s="5">
        <f t="shared" ca="1" si="8"/>
        <v>-271</v>
      </c>
    </row>
    <row r="72" spans="1:22" x14ac:dyDescent="0.25">
      <c r="A72" s="5">
        <v>418</v>
      </c>
      <c r="B72" s="1" t="s">
        <v>222</v>
      </c>
      <c r="C72" s="1" t="s">
        <v>295</v>
      </c>
      <c r="D72" s="1" t="s">
        <v>290</v>
      </c>
      <c r="E72" s="1" t="s">
        <v>291</v>
      </c>
      <c r="F72" s="1" t="s">
        <v>247</v>
      </c>
      <c r="G72" s="1" t="s">
        <v>12</v>
      </c>
      <c r="H72" s="1" t="s">
        <v>298</v>
      </c>
      <c r="I72" s="1" t="s">
        <v>299</v>
      </c>
      <c r="J72" s="1">
        <v>1</v>
      </c>
      <c r="K72" s="2" t="s">
        <v>421</v>
      </c>
      <c r="M72" s="2" t="s">
        <v>422</v>
      </c>
      <c r="O72" s="1">
        <v>34</v>
      </c>
      <c r="P72" s="1" t="s">
        <v>422</v>
      </c>
      <c r="Q72" s="5">
        <f t="shared" si="6"/>
        <v>33</v>
      </c>
      <c r="S72" s="2">
        <v>45520</v>
      </c>
      <c r="T72" s="2">
        <f t="shared" si="9"/>
        <v>45885</v>
      </c>
      <c r="U72" s="2">
        <f t="shared" si="7"/>
        <v>45945</v>
      </c>
      <c r="V72" s="5">
        <f t="shared" ca="1" si="8"/>
        <v>-271</v>
      </c>
    </row>
    <row r="73" spans="1:22" x14ac:dyDescent="0.25">
      <c r="A73" s="5">
        <v>418</v>
      </c>
      <c r="B73" s="1" t="s">
        <v>222</v>
      </c>
      <c r="C73" s="1" t="s">
        <v>295</v>
      </c>
      <c r="D73" s="1" t="s">
        <v>290</v>
      </c>
      <c r="E73" s="1" t="s">
        <v>291</v>
      </c>
      <c r="F73" s="1" t="s">
        <v>243</v>
      </c>
      <c r="G73" s="1" t="s">
        <v>12</v>
      </c>
      <c r="H73" s="1" t="s">
        <v>300</v>
      </c>
      <c r="I73" s="1" t="s">
        <v>301</v>
      </c>
      <c r="J73" s="1">
        <v>1</v>
      </c>
      <c r="K73" s="2" t="s">
        <v>421</v>
      </c>
      <c r="M73" s="2" t="s">
        <v>422</v>
      </c>
      <c r="O73" s="1">
        <v>34</v>
      </c>
      <c r="P73" s="1" t="s">
        <v>422</v>
      </c>
      <c r="Q73" s="5">
        <f t="shared" si="6"/>
        <v>33</v>
      </c>
      <c r="S73" s="2">
        <v>45520</v>
      </c>
      <c r="T73" s="2">
        <f t="shared" si="9"/>
        <v>45885</v>
      </c>
      <c r="U73" s="2">
        <f t="shared" si="7"/>
        <v>45945</v>
      </c>
      <c r="V73" s="5">
        <f t="shared" ca="1" si="8"/>
        <v>-271</v>
      </c>
    </row>
    <row r="74" spans="1:22" x14ac:dyDescent="0.25">
      <c r="A74" s="5">
        <v>418</v>
      </c>
      <c r="B74" s="1" t="s">
        <v>222</v>
      </c>
      <c r="C74" s="1" t="s">
        <v>295</v>
      </c>
      <c r="D74" s="1" t="s">
        <v>290</v>
      </c>
      <c r="E74" s="1" t="s">
        <v>291</v>
      </c>
      <c r="F74" s="1" t="s">
        <v>247</v>
      </c>
      <c r="G74" s="1" t="s">
        <v>12</v>
      </c>
      <c r="H74" s="1" t="s">
        <v>302</v>
      </c>
      <c r="I74" s="1" t="s">
        <v>303</v>
      </c>
      <c r="J74" s="1">
        <v>1</v>
      </c>
      <c r="K74" s="2" t="s">
        <v>421</v>
      </c>
      <c r="M74" s="2" t="s">
        <v>422</v>
      </c>
      <c r="O74" s="1">
        <v>34</v>
      </c>
      <c r="P74" s="1" t="s">
        <v>422</v>
      </c>
      <c r="Q74" s="5">
        <f t="shared" si="6"/>
        <v>33</v>
      </c>
      <c r="S74" s="2">
        <v>45520</v>
      </c>
      <c r="T74" s="2">
        <f t="shared" si="9"/>
        <v>45885</v>
      </c>
      <c r="U74" s="2">
        <f t="shared" si="7"/>
        <v>45945</v>
      </c>
      <c r="V74" s="5">
        <f t="shared" ca="1" si="8"/>
        <v>-271</v>
      </c>
    </row>
    <row r="75" spans="1:22" x14ac:dyDescent="0.25">
      <c r="A75" s="5">
        <v>418</v>
      </c>
      <c r="B75" s="1" t="s">
        <v>222</v>
      </c>
      <c r="C75" s="1" t="s">
        <v>295</v>
      </c>
      <c r="D75" s="1" t="s">
        <v>290</v>
      </c>
      <c r="E75" s="1" t="s">
        <v>291</v>
      </c>
      <c r="F75" s="1" t="s">
        <v>243</v>
      </c>
      <c r="G75" s="1" t="s">
        <v>19</v>
      </c>
      <c r="H75" s="1" t="s">
        <v>304</v>
      </c>
      <c r="I75" s="1" t="s">
        <v>305</v>
      </c>
      <c r="J75" s="1">
        <v>1</v>
      </c>
      <c r="K75" s="2" t="s">
        <v>421</v>
      </c>
      <c r="M75" s="2" t="s">
        <v>422</v>
      </c>
      <c r="O75" s="1">
        <v>34</v>
      </c>
      <c r="P75" s="1" t="s">
        <v>422</v>
      </c>
      <c r="Q75" s="5">
        <f t="shared" si="6"/>
        <v>34</v>
      </c>
      <c r="S75" s="2">
        <v>45523</v>
      </c>
      <c r="T75" s="2">
        <f t="shared" si="9"/>
        <v>45888</v>
      </c>
      <c r="U75" s="2">
        <f t="shared" si="7"/>
        <v>45948</v>
      </c>
      <c r="V75" s="5">
        <f t="shared" ca="1" si="8"/>
        <v>-274</v>
      </c>
    </row>
    <row r="76" spans="1:22" x14ac:dyDescent="0.25">
      <c r="A76" s="5">
        <v>418</v>
      </c>
      <c r="B76" s="1" t="s">
        <v>222</v>
      </c>
      <c r="C76" s="1" t="s">
        <v>295</v>
      </c>
      <c r="D76" s="1" t="s">
        <v>290</v>
      </c>
      <c r="E76" s="1" t="s">
        <v>291</v>
      </c>
      <c r="F76" s="1" t="s">
        <v>247</v>
      </c>
      <c r="G76" s="1" t="s">
        <v>19</v>
      </c>
      <c r="H76" s="1" t="s">
        <v>306</v>
      </c>
      <c r="I76" s="1" t="s">
        <v>307</v>
      </c>
      <c r="J76" s="1">
        <v>1</v>
      </c>
      <c r="K76" s="2" t="s">
        <v>421</v>
      </c>
      <c r="M76" s="2" t="s">
        <v>422</v>
      </c>
      <c r="O76" s="1">
        <v>34</v>
      </c>
      <c r="P76" s="1" t="s">
        <v>422</v>
      </c>
      <c r="Q76" s="5">
        <f t="shared" si="6"/>
        <v>34</v>
      </c>
      <c r="S76" s="2">
        <v>45523</v>
      </c>
      <c r="T76" s="2">
        <f t="shared" si="9"/>
        <v>45888</v>
      </c>
      <c r="U76" s="2">
        <f t="shared" si="7"/>
        <v>45948</v>
      </c>
      <c r="V76" s="5">
        <f t="shared" ca="1" si="8"/>
        <v>-274</v>
      </c>
    </row>
    <row r="77" spans="1:22" x14ac:dyDescent="0.25">
      <c r="A77" s="5">
        <v>418</v>
      </c>
      <c r="B77" s="1" t="s">
        <v>222</v>
      </c>
      <c r="C77" s="1" t="s">
        <v>280</v>
      </c>
      <c r="D77" s="1" t="s">
        <v>281</v>
      </c>
      <c r="E77" s="1" t="s">
        <v>282</v>
      </c>
      <c r="F77" s="1" t="s">
        <v>104</v>
      </c>
      <c r="G77" s="1" t="s">
        <v>12</v>
      </c>
      <c r="H77" s="1" t="s">
        <v>283</v>
      </c>
      <c r="I77" s="1" t="s">
        <v>284</v>
      </c>
      <c r="J77" s="1">
        <v>1</v>
      </c>
      <c r="K77" s="2" t="s">
        <v>421</v>
      </c>
      <c r="M77" s="2" t="s">
        <v>422</v>
      </c>
      <c r="O77" s="1">
        <v>34</v>
      </c>
      <c r="P77" s="1" t="s">
        <v>422</v>
      </c>
      <c r="Q77" s="5">
        <f t="shared" si="6"/>
        <v>33</v>
      </c>
      <c r="S77" s="2">
        <v>45520</v>
      </c>
      <c r="T77" s="2">
        <f t="shared" si="9"/>
        <v>45885</v>
      </c>
      <c r="U77" s="2">
        <f t="shared" si="7"/>
        <v>45945</v>
      </c>
      <c r="V77" s="5">
        <f t="shared" ca="1" si="8"/>
        <v>-271</v>
      </c>
    </row>
    <row r="78" spans="1:22" x14ac:dyDescent="0.25">
      <c r="A78" s="5">
        <v>418</v>
      </c>
      <c r="B78" s="1" t="s">
        <v>222</v>
      </c>
      <c r="C78" s="1" t="s">
        <v>280</v>
      </c>
      <c r="D78" s="1" t="s">
        <v>281</v>
      </c>
      <c r="E78" s="1" t="s">
        <v>282</v>
      </c>
      <c r="F78" s="1" t="s">
        <v>108</v>
      </c>
      <c r="G78" s="1" t="s">
        <v>12</v>
      </c>
      <c r="H78" s="1" t="s">
        <v>283</v>
      </c>
      <c r="I78" s="1" t="s">
        <v>284</v>
      </c>
      <c r="J78" s="1">
        <v>1</v>
      </c>
      <c r="K78" s="2" t="s">
        <v>421</v>
      </c>
      <c r="M78" s="2" t="s">
        <v>422</v>
      </c>
      <c r="O78" s="1">
        <v>34</v>
      </c>
      <c r="P78" s="1" t="s">
        <v>422</v>
      </c>
      <c r="Q78" s="5">
        <f t="shared" si="6"/>
        <v>33</v>
      </c>
      <c r="S78" s="2">
        <v>45520</v>
      </c>
      <c r="T78" s="2">
        <f t="shared" si="9"/>
        <v>45885</v>
      </c>
      <c r="U78" s="2">
        <f t="shared" si="7"/>
        <v>45945</v>
      </c>
      <c r="V78" s="5">
        <f t="shared" ca="1" si="8"/>
        <v>-271</v>
      </c>
    </row>
    <row r="79" spans="1:22" x14ac:dyDescent="0.25">
      <c r="A79" s="5">
        <v>418</v>
      </c>
      <c r="B79" s="1" t="s">
        <v>222</v>
      </c>
      <c r="C79" s="1" t="s">
        <v>285</v>
      </c>
      <c r="D79" s="1" t="s">
        <v>286</v>
      </c>
      <c r="E79" s="1" t="s">
        <v>287</v>
      </c>
      <c r="F79" s="1" t="s">
        <v>108</v>
      </c>
      <c r="G79" s="1" t="s">
        <v>12</v>
      </c>
      <c r="H79" s="1" t="s">
        <v>288</v>
      </c>
      <c r="I79" s="1" t="s">
        <v>289</v>
      </c>
      <c r="J79" s="1">
        <v>1</v>
      </c>
      <c r="K79" s="2" t="s">
        <v>421</v>
      </c>
      <c r="M79" s="2" t="s">
        <v>422</v>
      </c>
      <c r="O79" s="1">
        <v>34</v>
      </c>
      <c r="P79" s="1" t="s">
        <v>422</v>
      </c>
      <c r="Q79" s="5">
        <f t="shared" si="6"/>
        <v>33</v>
      </c>
      <c r="S79" s="2">
        <v>45520</v>
      </c>
      <c r="T79" s="2">
        <f t="shared" si="9"/>
        <v>45885</v>
      </c>
      <c r="U79" s="2">
        <f t="shared" si="7"/>
        <v>45945</v>
      </c>
      <c r="V79" s="5">
        <f t="shared" ca="1" si="8"/>
        <v>-271</v>
      </c>
    </row>
    <row r="80" spans="1:22" x14ac:dyDescent="0.25">
      <c r="A80" s="5">
        <v>418</v>
      </c>
      <c r="B80" s="1" t="s">
        <v>222</v>
      </c>
      <c r="C80" s="1" t="s">
        <v>285</v>
      </c>
      <c r="D80" s="1" t="s">
        <v>286</v>
      </c>
      <c r="E80" s="1" t="s">
        <v>287</v>
      </c>
      <c r="F80" s="1" t="s">
        <v>104</v>
      </c>
      <c r="G80" s="1" t="s">
        <v>12</v>
      </c>
      <c r="H80" s="1" t="s">
        <v>288</v>
      </c>
      <c r="I80" s="1" t="s">
        <v>289</v>
      </c>
      <c r="J80" s="1">
        <v>1</v>
      </c>
      <c r="K80" s="2" t="s">
        <v>421</v>
      </c>
      <c r="M80" s="2" t="s">
        <v>422</v>
      </c>
      <c r="O80" s="1">
        <v>34</v>
      </c>
      <c r="P80" s="1" t="s">
        <v>422</v>
      </c>
      <c r="Q80" s="5">
        <f t="shared" si="6"/>
        <v>33</v>
      </c>
      <c r="S80" s="2">
        <v>45520</v>
      </c>
      <c r="T80" s="2">
        <f t="shared" si="9"/>
        <v>45885</v>
      </c>
      <c r="U80" s="2">
        <f t="shared" si="7"/>
        <v>45945</v>
      </c>
      <c r="V80" s="5">
        <f t="shared" ca="1" si="8"/>
        <v>-271</v>
      </c>
    </row>
    <row r="81" spans="1:22" x14ac:dyDescent="0.25">
      <c r="A81" s="5">
        <v>418</v>
      </c>
      <c r="B81" s="1" t="s">
        <v>222</v>
      </c>
      <c r="C81" s="1" t="s">
        <v>285</v>
      </c>
      <c r="D81" s="1" t="s">
        <v>290</v>
      </c>
      <c r="E81" s="1" t="s">
        <v>291</v>
      </c>
      <c r="F81" s="1" t="s">
        <v>104</v>
      </c>
      <c r="G81" s="1" t="s">
        <v>12</v>
      </c>
      <c r="H81" s="1" t="s">
        <v>292</v>
      </c>
      <c r="I81" s="1" t="s">
        <v>293</v>
      </c>
      <c r="J81" s="1">
        <v>1</v>
      </c>
      <c r="K81" s="2" t="s">
        <v>421</v>
      </c>
      <c r="M81" s="2" t="s">
        <v>422</v>
      </c>
      <c r="O81" s="1">
        <v>34</v>
      </c>
      <c r="P81" s="1" t="s">
        <v>422</v>
      </c>
      <c r="Q81" s="5">
        <f t="shared" si="6"/>
        <v>33</v>
      </c>
      <c r="S81" s="2">
        <v>45520</v>
      </c>
      <c r="T81" s="2">
        <f t="shared" si="9"/>
        <v>45885</v>
      </c>
      <c r="U81" s="2">
        <f t="shared" si="7"/>
        <v>45945</v>
      </c>
      <c r="V81" s="5">
        <f t="shared" ca="1" si="8"/>
        <v>-271</v>
      </c>
    </row>
    <row r="82" spans="1:22" x14ac:dyDescent="0.25">
      <c r="A82" s="5">
        <v>418</v>
      </c>
      <c r="B82" s="1" t="s">
        <v>222</v>
      </c>
      <c r="C82" s="1" t="s">
        <v>285</v>
      </c>
      <c r="D82" s="1" t="s">
        <v>290</v>
      </c>
      <c r="E82" s="1" t="s">
        <v>291</v>
      </c>
      <c r="F82" s="1" t="s">
        <v>108</v>
      </c>
      <c r="G82" s="1" t="s">
        <v>12</v>
      </c>
      <c r="H82" s="1" t="s">
        <v>294</v>
      </c>
      <c r="I82" s="1" t="s">
        <v>293</v>
      </c>
      <c r="J82" s="1">
        <v>1</v>
      </c>
      <c r="K82" s="2" t="s">
        <v>421</v>
      </c>
      <c r="M82" s="2" t="s">
        <v>422</v>
      </c>
      <c r="O82" s="1">
        <v>34</v>
      </c>
      <c r="P82" s="1" t="s">
        <v>422</v>
      </c>
      <c r="Q82" s="5">
        <f t="shared" si="6"/>
        <v>33</v>
      </c>
      <c r="S82" s="2">
        <v>45520</v>
      </c>
      <c r="T82" s="2">
        <f t="shared" si="9"/>
        <v>45885</v>
      </c>
      <c r="U82" s="2">
        <f t="shared" si="7"/>
        <v>45945</v>
      </c>
      <c r="V82" s="5">
        <f t="shared" ca="1" si="8"/>
        <v>-271</v>
      </c>
    </row>
    <row r="83" spans="1:22" x14ac:dyDescent="0.25">
      <c r="A83" s="5">
        <v>418</v>
      </c>
      <c r="B83" s="1" t="s">
        <v>222</v>
      </c>
      <c r="C83" s="1" t="s">
        <v>295</v>
      </c>
      <c r="D83" s="1" t="s">
        <v>308</v>
      </c>
      <c r="E83" s="1" t="s">
        <v>309</v>
      </c>
      <c r="F83" s="1" t="s">
        <v>108</v>
      </c>
      <c r="G83" s="1" t="s">
        <v>12</v>
      </c>
      <c r="H83" s="1" t="s">
        <v>310</v>
      </c>
      <c r="I83" s="1" t="s">
        <v>311</v>
      </c>
      <c r="J83" s="1">
        <v>1</v>
      </c>
      <c r="K83" s="2" t="s">
        <v>421</v>
      </c>
      <c r="M83" s="2" t="s">
        <v>422</v>
      </c>
      <c r="O83" s="1">
        <v>34</v>
      </c>
      <c r="P83" s="1" t="s">
        <v>422</v>
      </c>
      <c r="Q83" s="5">
        <f t="shared" si="6"/>
        <v>52</v>
      </c>
      <c r="R83" s="1" t="s">
        <v>417</v>
      </c>
      <c r="T83" s="2">
        <f t="shared" si="9"/>
        <v>365</v>
      </c>
      <c r="U83" s="2">
        <f t="shared" si="7"/>
        <v>425</v>
      </c>
      <c r="V83" s="5">
        <f t="shared" ca="1" si="8"/>
        <v>45249</v>
      </c>
    </row>
    <row r="84" spans="1:22" x14ac:dyDescent="0.25">
      <c r="A84" s="5">
        <v>418</v>
      </c>
      <c r="B84" s="1" t="s">
        <v>222</v>
      </c>
      <c r="C84" s="1" t="s">
        <v>295</v>
      </c>
      <c r="D84" s="1" t="s">
        <v>308</v>
      </c>
      <c r="E84" s="1" t="s">
        <v>309</v>
      </c>
      <c r="F84" s="1" t="s">
        <v>104</v>
      </c>
      <c r="G84" s="1" t="s">
        <v>12</v>
      </c>
      <c r="H84" s="1" t="s">
        <v>312</v>
      </c>
      <c r="I84" s="1" t="s">
        <v>313</v>
      </c>
      <c r="J84" s="1">
        <v>1</v>
      </c>
      <c r="K84" s="2" t="s">
        <v>421</v>
      </c>
      <c r="M84" s="2" t="s">
        <v>422</v>
      </c>
      <c r="O84" s="1">
        <v>34</v>
      </c>
      <c r="P84" s="1" t="s">
        <v>422</v>
      </c>
      <c r="Q84" s="5">
        <f t="shared" si="6"/>
        <v>52</v>
      </c>
      <c r="R84" s="1" t="s">
        <v>417</v>
      </c>
      <c r="T84" s="2">
        <f t="shared" si="9"/>
        <v>365</v>
      </c>
      <c r="U84" s="2">
        <f t="shared" si="7"/>
        <v>425</v>
      </c>
      <c r="V84" s="5">
        <f t="shared" ca="1" si="8"/>
        <v>45249</v>
      </c>
    </row>
    <row r="85" spans="1:22" x14ac:dyDescent="0.25">
      <c r="A85" s="5">
        <v>418</v>
      </c>
      <c r="B85" s="1" t="s">
        <v>222</v>
      </c>
      <c r="C85" s="1" t="s">
        <v>295</v>
      </c>
      <c r="D85" s="1" t="s">
        <v>308</v>
      </c>
      <c r="E85" s="1" t="s">
        <v>309</v>
      </c>
      <c r="F85" s="1" t="s">
        <v>104</v>
      </c>
      <c r="G85" s="1" t="s">
        <v>12</v>
      </c>
      <c r="H85" s="1" t="s">
        <v>314</v>
      </c>
      <c r="I85" s="1" t="s">
        <v>315</v>
      </c>
      <c r="J85" s="1">
        <v>1</v>
      </c>
      <c r="K85" s="2" t="s">
        <v>421</v>
      </c>
      <c r="M85" s="2" t="s">
        <v>422</v>
      </c>
      <c r="O85" s="1">
        <v>34</v>
      </c>
      <c r="P85" s="1" t="s">
        <v>422</v>
      </c>
      <c r="Q85" s="5">
        <f t="shared" si="6"/>
        <v>52</v>
      </c>
      <c r="R85" s="1" t="s">
        <v>417</v>
      </c>
      <c r="T85" s="2">
        <f t="shared" si="9"/>
        <v>365</v>
      </c>
      <c r="U85" s="2">
        <f t="shared" si="7"/>
        <v>425</v>
      </c>
      <c r="V85" s="5">
        <f t="shared" ca="1" si="8"/>
        <v>45249</v>
      </c>
    </row>
    <row r="86" spans="1:22" x14ac:dyDescent="0.25">
      <c r="A86" s="5">
        <v>418</v>
      </c>
      <c r="B86" s="1" t="s">
        <v>222</v>
      </c>
      <c r="C86" s="1" t="s">
        <v>295</v>
      </c>
      <c r="D86" s="1" t="s">
        <v>308</v>
      </c>
      <c r="E86" s="1" t="s">
        <v>309</v>
      </c>
      <c r="F86" s="1" t="s">
        <v>108</v>
      </c>
      <c r="G86" s="1" t="s">
        <v>12</v>
      </c>
      <c r="H86" s="1" t="s">
        <v>316</v>
      </c>
      <c r="I86" s="1" t="s">
        <v>315</v>
      </c>
      <c r="J86" s="1">
        <v>1</v>
      </c>
      <c r="K86" s="2" t="s">
        <v>421</v>
      </c>
      <c r="M86" s="2" t="s">
        <v>422</v>
      </c>
      <c r="O86" s="1">
        <v>34</v>
      </c>
      <c r="P86" s="1" t="s">
        <v>422</v>
      </c>
      <c r="Q86" s="5">
        <f t="shared" si="6"/>
        <v>33</v>
      </c>
      <c r="S86" s="2">
        <v>45520</v>
      </c>
      <c r="T86" s="2">
        <f t="shared" si="9"/>
        <v>45885</v>
      </c>
      <c r="U86" s="2">
        <f t="shared" si="7"/>
        <v>45945</v>
      </c>
      <c r="V86" s="5">
        <f t="shared" ca="1" si="8"/>
        <v>-271</v>
      </c>
    </row>
    <row r="87" spans="1:22" x14ac:dyDescent="0.25">
      <c r="A87" s="5">
        <v>418</v>
      </c>
      <c r="B87" s="1" t="s">
        <v>222</v>
      </c>
      <c r="C87" s="1" t="s">
        <v>295</v>
      </c>
      <c r="D87" s="1" t="s">
        <v>308</v>
      </c>
      <c r="E87" s="1" t="s">
        <v>309</v>
      </c>
      <c r="F87" s="1" t="s">
        <v>104</v>
      </c>
      <c r="G87" s="1" t="s">
        <v>12</v>
      </c>
      <c r="H87" s="1" t="s">
        <v>317</v>
      </c>
      <c r="I87" s="1" t="s">
        <v>318</v>
      </c>
      <c r="J87" s="1">
        <v>1</v>
      </c>
      <c r="K87" s="2" t="s">
        <v>421</v>
      </c>
      <c r="M87" s="2" t="s">
        <v>422</v>
      </c>
      <c r="O87" s="1">
        <v>34</v>
      </c>
      <c r="P87" s="1" t="s">
        <v>422</v>
      </c>
      <c r="Q87" s="5">
        <f t="shared" si="6"/>
        <v>33</v>
      </c>
      <c r="S87" s="2">
        <v>45520</v>
      </c>
      <c r="T87" s="2">
        <f t="shared" si="9"/>
        <v>45885</v>
      </c>
      <c r="U87" s="2">
        <f t="shared" si="7"/>
        <v>45945</v>
      </c>
      <c r="V87" s="5">
        <f t="shared" ca="1" si="8"/>
        <v>-271</v>
      </c>
    </row>
    <row r="88" spans="1:22" x14ac:dyDescent="0.25">
      <c r="A88" s="5">
        <v>418</v>
      </c>
      <c r="B88" s="1" t="s">
        <v>222</v>
      </c>
      <c r="C88" s="1" t="s">
        <v>295</v>
      </c>
      <c r="D88" s="1" t="s">
        <v>308</v>
      </c>
      <c r="E88" s="1" t="s">
        <v>309</v>
      </c>
      <c r="F88" s="1" t="s">
        <v>108</v>
      </c>
      <c r="G88" s="1" t="s">
        <v>12</v>
      </c>
      <c r="H88" s="1" t="s">
        <v>317</v>
      </c>
      <c r="I88" s="1" t="s">
        <v>319</v>
      </c>
      <c r="J88" s="1">
        <v>1</v>
      </c>
      <c r="K88" s="2" t="s">
        <v>421</v>
      </c>
      <c r="M88" s="2" t="s">
        <v>422</v>
      </c>
      <c r="O88" s="1">
        <v>34</v>
      </c>
      <c r="P88" s="1" t="s">
        <v>422</v>
      </c>
      <c r="Q88" s="5">
        <f t="shared" si="6"/>
        <v>33</v>
      </c>
      <c r="S88" s="2">
        <v>45520</v>
      </c>
      <c r="T88" s="2">
        <f t="shared" si="9"/>
        <v>45885</v>
      </c>
      <c r="U88" s="2">
        <f t="shared" si="7"/>
        <v>45945</v>
      </c>
      <c r="V88" s="5">
        <f t="shared" ca="1" si="8"/>
        <v>-271</v>
      </c>
    </row>
    <row r="89" spans="1:22" x14ac:dyDescent="0.25">
      <c r="A89" s="5">
        <v>418</v>
      </c>
      <c r="B89" s="1" t="s">
        <v>222</v>
      </c>
      <c r="C89" s="1" t="s">
        <v>295</v>
      </c>
      <c r="D89" s="1" t="s">
        <v>308</v>
      </c>
      <c r="E89" s="1" t="s">
        <v>309</v>
      </c>
      <c r="F89" s="1" t="s">
        <v>108</v>
      </c>
      <c r="G89" s="1" t="s">
        <v>12</v>
      </c>
      <c r="H89" s="1" t="s">
        <v>320</v>
      </c>
      <c r="I89" s="1" t="s">
        <v>321</v>
      </c>
      <c r="J89" s="1">
        <v>1</v>
      </c>
      <c r="K89" s="2" t="s">
        <v>421</v>
      </c>
      <c r="M89" s="2" t="s">
        <v>422</v>
      </c>
      <c r="O89" s="1">
        <v>34</v>
      </c>
      <c r="P89" s="1" t="s">
        <v>422</v>
      </c>
      <c r="Q89" s="5">
        <f t="shared" si="6"/>
        <v>52</v>
      </c>
      <c r="R89" s="1" t="s">
        <v>417</v>
      </c>
      <c r="T89" s="2">
        <f t="shared" si="9"/>
        <v>365</v>
      </c>
      <c r="U89" s="2">
        <f t="shared" si="7"/>
        <v>425</v>
      </c>
      <c r="V89" s="5">
        <f t="shared" ca="1" si="8"/>
        <v>45249</v>
      </c>
    </row>
    <row r="90" spans="1:22" x14ac:dyDescent="0.25">
      <c r="A90" s="5">
        <v>418</v>
      </c>
      <c r="B90" s="1" t="s">
        <v>222</v>
      </c>
      <c r="C90" s="1" t="s">
        <v>295</v>
      </c>
      <c r="D90" s="1" t="s">
        <v>286</v>
      </c>
      <c r="E90" s="1" t="s">
        <v>287</v>
      </c>
      <c r="F90" s="1" t="s">
        <v>108</v>
      </c>
      <c r="G90" s="1" t="s">
        <v>12</v>
      </c>
      <c r="H90" s="1" t="s">
        <v>322</v>
      </c>
      <c r="I90" s="1" t="s">
        <v>323</v>
      </c>
      <c r="J90" s="1">
        <v>1</v>
      </c>
      <c r="K90" s="2" t="s">
        <v>421</v>
      </c>
      <c r="M90" s="2" t="s">
        <v>422</v>
      </c>
      <c r="O90" s="1">
        <v>34</v>
      </c>
      <c r="P90" s="1" t="s">
        <v>422</v>
      </c>
      <c r="Q90" s="5">
        <f t="shared" si="6"/>
        <v>33</v>
      </c>
      <c r="S90" s="2">
        <v>45520</v>
      </c>
      <c r="T90" s="2">
        <f t="shared" si="9"/>
        <v>45885</v>
      </c>
      <c r="U90" s="2">
        <f t="shared" si="7"/>
        <v>45945</v>
      </c>
      <c r="V90" s="5">
        <f t="shared" ca="1" si="8"/>
        <v>-271</v>
      </c>
    </row>
    <row r="91" spans="1:22" x14ac:dyDescent="0.25">
      <c r="A91" s="5">
        <v>418</v>
      </c>
      <c r="B91" s="1" t="s">
        <v>222</v>
      </c>
      <c r="C91" s="1" t="s">
        <v>295</v>
      </c>
      <c r="D91" s="1" t="s">
        <v>286</v>
      </c>
      <c r="E91" s="1" t="s">
        <v>287</v>
      </c>
      <c r="F91" s="1" t="s">
        <v>104</v>
      </c>
      <c r="G91" s="1" t="s">
        <v>12</v>
      </c>
      <c r="H91" s="1" t="s">
        <v>324</v>
      </c>
      <c r="I91" s="1" t="s">
        <v>325</v>
      </c>
      <c r="J91" s="1">
        <v>1</v>
      </c>
      <c r="K91" s="2" t="s">
        <v>421</v>
      </c>
      <c r="M91" s="2" t="s">
        <v>422</v>
      </c>
      <c r="O91" s="1">
        <v>34</v>
      </c>
      <c r="P91" s="1" t="s">
        <v>422</v>
      </c>
      <c r="Q91" s="5">
        <f t="shared" si="6"/>
        <v>33</v>
      </c>
      <c r="S91" s="2">
        <v>45520</v>
      </c>
      <c r="T91" s="2">
        <f t="shared" si="9"/>
        <v>45885</v>
      </c>
      <c r="U91" s="2">
        <f t="shared" si="7"/>
        <v>45945</v>
      </c>
      <c r="V91" s="5">
        <f t="shared" ca="1" si="8"/>
        <v>-271</v>
      </c>
    </row>
    <row r="92" spans="1:22" x14ac:dyDescent="0.25">
      <c r="A92" s="5">
        <v>434</v>
      </c>
      <c r="B92" s="1" t="s">
        <v>99</v>
      </c>
      <c r="C92" s="1" t="s">
        <v>140</v>
      </c>
      <c r="D92" s="1" t="s">
        <v>48</v>
      </c>
      <c r="E92" s="1" t="s">
        <v>49</v>
      </c>
      <c r="F92" s="1" t="s">
        <v>104</v>
      </c>
      <c r="G92" s="1" t="s">
        <v>19</v>
      </c>
      <c r="H92" s="1" t="s">
        <v>141</v>
      </c>
      <c r="I92" s="1" t="s">
        <v>142</v>
      </c>
      <c r="J92" s="1">
        <v>1</v>
      </c>
      <c r="K92" s="2" t="s">
        <v>421</v>
      </c>
      <c r="M92" s="2" t="s">
        <v>422</v>
      </c>
      <c r="O92" s="1">
        <v>12</v>
      </c>
      <c r="P92" s="1" t="s">
        <v>422</v>
      </c>
      <c r="Q92" s="5">
        <f t="shared" si="6"/>
        <v>14</v>
      </c>
      <c r="S92" s="2">
        <v>45385</v>
      </c>
      <c r="T92" s="2">
        <f t="shared" si="9"/>
        <v>45750</v>
      </c>
      <c r="U92" s="2">
        <f t="shared" si="7"/>
        <v>45810</v>
      </c>
      <c r="V92" s="5">
        <f t="shared" ca="1" si="8"/>
        <v>-136</v>
      </c>
    </row>
    <row r="93" spans="1:22" x14ac:dyDescent="0.25">
      <c r="A93" s="5">
        <v>434</v>
      </c>
      <c r="B93" s="1" t="s">
        <v>99</v>
      </c>
      <c r="C93" s="1" t="s">
        <v>140</v>
      </c>
      <c r="D93" s="1" t="s">
        <v>48</v>
      </c>
      <c r="E93" s="1" t="s">
        <v>49</v>
      </c>
      <c r="F93" s="1" t="s">
        <v>104</v>
      </c>
      <c r="G93" s="1" t="s">
        <v>19</v>
      </c>
      <c r="H93" s="1" t="s">
        <v>141</v>
      </c>
      <c r="I93" s="1" t="s">
        <v>142</v>
      </c>
      <c r="J93" s="1">
        <v>1</v>
      </c>
      <c r="K93" s="2" t="s">
        <v>421</v>
      </c>
      <c r="M93" s="2" t="s">
        <v>422</v>
      </c>
      <c r="O93" s="1">
        <v>12</v>
      </c>
      <c r="P93" s="1" t="s">
        <v>422</v>
      </c>
      <c r="Q93" s="5">
        <f t="shared" ref="Q93:Q124" si="10">_xlfn.ISOWEEKNUM(T93)</f>
        <v>14</v>
      </c>
      <c r="S93" s="2">
        <v>45385</v>
      </c>
      <c r="T93" s="2">
        <f t="shared" si="9"/>
        <v>45750</v>
      </c>
      <c r="U93" s="2">
        <f t="shared" si="7"/>
        <v>45810</v>
      </c>
      <c r="V93" s="5">
        <f t="shared" ca="1" si="8"/>
        <v>-136</v>
      </c>
    </row>
    <row r="94" spans="1:22" x14ac:dyDescent="0.25">
      <c r="A94" s="5">
        <v>434</v>
      </c>
      <c r="B94" s="1" t="s">
        <v>99</v>
      </c>
      <c r="C94" s="1" t="s">
        <v>140</v>
      </c>
      <c r="D94" s="1" t="s">
        <v>48</v>
      </c>
      <c r="E94" s="1" t="s">
        <v>49</v>
      </c>
      <c r="F94" s="1" t="s">
        <v>108</v>
      </c>
      <c r="G94" s="1" t="s">
        <v>19</v>
      </c>
      <c r="H94" s="1" t="s">
        <v>143</v>
      </c>
      <c r="I94" s="1" t="s">
        <v>144</v>
      </c>
      <c r="J94" s="1">
        <v>1</v>
      </c>
      <c r="K94" s="2" t="s">
        <v>421</v>
      </c>
      <c r="M94" s="2" t="s">
        <v>422</v>
      </c>
      <c r="O94" s="1">
        <v>12</v>
      </c>
      <c r="P94" s="1" t="s">
        <v>422</v>
      </c>
      <c r="Q94" s="5">
        <f t="shared" si="10"/>
        <v>14</v>
      </c>
      <c r="S94" s="2">
        <v>45385</v>
      </c>
      <c r="T94" s="2">
        <f t="shared" si="9"/>
        <v>45750</v>
      </c>
      <c r="U94" s="2">
        <f t="shared" si="7"/>
        <v>45810</v>
      </c>
      <c r="V94" s="5">
        <f t="shared" ca="1" si="8"/>
        <v>-136</v>
      </c>
    </row>
    <row r="95" spans="1:22" x14ac:dyDescent="0.25">
      <c r="A95" s="5">
        <v>434</v>
      </c>
      <c r="B95" s="1" t="s">
        <v>99</v>
      </c>
      <c r="C95" s="1" t="s">
        <v>140</v>
      </c>
      <c r="D95" s="1" t="s">
        <v>48</v>
      </c>
      <c r="E95" s="1" t="s">
        <v>49</v>
      </c>
      <c r="F95" s="1" t="s">
        <v>108</v>
      </c>
      <c r="G95" s="1" t="s">
        <v>19</v>
      </c>
      <c r="H95" s="1" t="s">
        <v>143</v>
      </c>
      <c r="I95" s="1" t="s">
        <v>144</v>
      </c>
      <c r="J95" s="1">
        <v>1</v>
      </c>
      <c r="K95" s="2" t="s">
        <v>421</v>
      </c>
      <c r="M95" s="2" t="s">
        <v>422</v>
      </c>
      <c r="O95" s="1">
        <v>12</v>
      </c>
      <c r="P95" s="1" t="s">
        <v>422</v>
      </c>
      <c r="Q95" s="5">
        <f t="shared" si="10"/>
        <v>14</v>
      </c>
      <c r="S95" s="2">
        <v>45385</v>
      </c>
      <c r="T95" s="2">
        <f t="shared" si="9"/>
        <v>45750</v>
      </c>
      <c r="U95" s="2">
        <f t="shared" si="7"/>
        <v>45810</v>
      </c>
      <c r="V95" s="5">
        <f t="shared" ca="1" si="8"/>
        <v>-136</v>
      </c>
    </row>
    <row r="96" spans="1:22" x14ac:dyDescent="0.25">
      <c r="A96" s="5">
        <v>444</v>
      </c>
      <c r="B96" s="1" t="s">
        <v>222</v>
      </c>
      <c r="C96" s="1" t="s">
        <v>326</v>
      </c>
      <c r="D96" s="1" t="s">
        <v>308</v>
      </c>
      <c r="E96" s="1" t="s">
        <v>309</v>
      </c>
      <c r="F96" s="1" t="s">
        <v>108</v>
      </c>
      <c r="G96" s="1" t="s">
        <v>19</v>
      </c>
      <c r="H96" s="1" t="s">
        <v>327</v>
      </c>
      <c r="I96" s="1" t="s">
        <v>328</v>
      </c>
      <c r="J96" s="1">
        <v>1</v>
      </c>
      <c r="K96" s="2" t="s">
        <v>421</v>
      </c>
      <c r="M96" s="2" t="s">
        <v>422</v>
      </c>
      <c r="O96" s="1">
        <v>6</v>
      </c>
      <c r="P96" s="1" t="s">
        <v>422</v>
      </c>
      <c r="Q96" s="5">
        <f t="shared" si="10"/>
        <v>52</v>
      </c>
      <c r="R96" s="1" t="s">
        <v>417</v>
      </c>
      <c r="T96" s="2">
        <f t="shared" si="9"/>
        <v>365</v>
      </c>
      <c r="U96" s="2">
        <f t="shared" si="7"/>
        <v>425</v>
      </c>
      <c r="V96" s="5">
        <f t="shared" ca="1" si="8"/>
        <v>45249</v>
      </c>
    </row>
    <row r="97" spans="1:22" x14ac:dyDescent="0.25">
      <c r="A97" s="5">
        <v>444</v>
      </c>
      <c r="B97" s="1" t="s">
        <v>222</v>
      </c>
      <c r="C97" s="1" t="s">
        <v>326</v>
      </c>
      <c r="D97" s="1" t="s">
        <v>308</v>
      </c>
      <c r="E97" s="1" t="s">
        <v>309</v>
      </c>
      <c r="F97" s="1" t="s">
        <v>104</v>
      </c>
      <c r="G97" s="1" t="s">
        <v>19</v>
      </c>
      <c r="H97" s="1" t="s">
        <v>329</v>
      </c>
      <c r="I97" s="1" t="s">
        <v>328</v>
      </c>
      <c r="J97" s="1">
        <v>1</v>
      </c>
      <c r="K97" s="2" t="s">
        <v>421</v>
      </c>
      <c r="M97" s="2" t="s">
        <v>422</v>
      </c>
      <c r="O97" s="1">
        <v>6</v>
      </c>
      <c r="P97" s="1" t="s">
        <v>422</v>
      </c>
      <c r="Q97" s="5">
        <f t="shared" si="10"/>
        <v>52</v>
      </c>
      <c r="R97" s="1" t="s">
        <v>417</v>
      </c>
      <c r="T97" s="2">
        <f t="shared" si="9"/>
        <v>365</v>
      </c>
      <c r="U97" s="2">
        <f t="shared" si="7"/>
        <v>425</v>
      </c>
      <c r="V97" s="5">
        <f t="shared" ca="1" si="8"/>
        <v>45249</v>
      </c>
    </row>
    <row r="98" spans="1:22" x14ac:dyDescent="0.25">
      <c r="A98" s="5">
        <v>444</v>
      </c>
      <c r="B98" s="1" t="s">
        <v>222</v>
      </c>
      <c r="C98" s="1" t="s">
        <v>326</v>
      </c>
      <c r="D98" s="1" t="s">
        <v>308</v>
      </c>
      <c r="E98" s="1" t="s">
        <v>309</v>
      </c>
      <c r="F98" s="1" t="s">
        <v>108</v>
      </c>
      <c r="G98" s="1" t="s">
        <v>19</v>
      </c>
      <c r="H98" s="1" t="s">
        <v>330</v>
      </c>
      <c r="I98" s="1" t="s">
        <v>331</v>
      </c>
      <c r="J98" s="1">
        <v>1</v>
      </c>
      <c r="K98" s="2" t="s">
        <v>421</v>
      </c>
      <c r="M98" s="2" t="s">
        <v>422</v>
      </c>
      <c r="O98" s="1">
        <v>6</v>
      </c>
      <c r="P98" s="1" t="s">
        <v>422</v>
      </c>
      <c r="Q98" s="5">
        <f t="shared" si="10"/>
        <v>52</v>
      </c>
      <c r="R98" s="1" t="s">
        <v>417</v>
      </c>
      <c r="T98" s="2">
        <f t="shared" si="9"/>
        <v>365</v>
      </c>
      <c r="U98" s="2">
        <f t="shared" si="7"/>
        <v>425</v>
      </c>
      <c r="V98" s="5">
        <f t="shared" ca="1" si="8"/>
        <v>45249</v>
      </c>
    </row>
    <row r="99" spans="1:22" x14ac:dyDescent="0.25">
      <c r="A99" s="5">
        <v>444</v>
      </c>
      <c r="B99" s="1" t="s">
        <v>222</v>
      </c>
      <c r="C99" s="1" t="s">
        <v>326</v>
      </c>
      <c r="D99" s="1" t="s">
        <v>308</v>
      </c>
      <c r="E99" s="1" t="s">
        <v>309</v>
      </c>
      <c r="F99" s="1" t="s">
        <v>104</v>
      </c>
      <c r="G99" s="1" t="s">
        <v>19</v>
      </c>
      <c r="H99" s="1" t="s">
        <v>330</v>
      </c>
      <c r="I99" s="1" t="s">
        <v>332</v>
      </c>
      <c r="J99" s="1">
        <v>1</v>
      </c>
      <c r="K99" s="2" t="s">
        <v>421</v>
      </c>
      <c r="M99" s="2" t="s">
        <v>422</v>
      </c>
      <c r="O99" s="1">
        <v>6</v>
      </c>
      <c r="P99" s="1" t="s">
        <v>422</v>
      </c>
      <c r="Q99" s="5">
        <f t="shared" si="10"/>
        <v>52</v>
      </c>
      <c r="R99" s="1" t="s">
        <v>417</v>
      </c>
      <c r="T99" s="2">
        <f t="shared" si="9"/>
        <v>365</v>
      </c>
      <c r="U99" s="2">
        <f t="shared" si="7"/>
        <v>425</v>
      </c>
      <c r="V99" s="5">
        <f t="shared" ca="1" si="8"/>
        <v>45249</v>
      </c>
    </row>
    <row r="100" spans="1:22" x14ac:dyDescent="0.25">
      <c r="A100" s="5">
        <v>445</v>
      </c>
      <c r="B100" s="1" t="s">
        <v>222</v>
      </c>
      <c r="C100" s="1" t="s">
        <v>333</v>
      </c>
      <c r="D100" s="1" t="s">
        <v>48</v>
      </c>
      <c r="E100" s="1" t="s">
        <v>49</v>
      </c>
      <c r="F100" s="1" t="s">
        <v>108</v>
      </c>
      <c r="G100" s="1" t="s">
        <v>19</v>
      </c>
      <c r="H100" s="1" t="s">
        <v>334</v>
      </c>
      <c r="I100" s="1" t="s">
        <v>335</v>
      </c>
      <c r="J100" s="1">
        <v>1</v>
      </c>
      <c r="K100" s="2" t="s">
        <v>421</v>
      </c>
      <c r="M100" s="2" t="s">
        <v>422</v>
      </c>
      <c r="O100" s="1">
        <v>6</v>
      </c>
      <c r="P100" s="1" t="s">
        <v>422</v>
      </c>
      <c r="Q100" s="5">
        <f t="shared" si="10"/>
        <v>6</v>
      </c>
      <c r="S100" s="2">
        <v>45331</v>
      </c>
      <c r="T100" s="2">
        <f t="shared" si="9"/>
        <v>45696</v>
      </c>
      <c r="U100" s="2">
        <f t="shared" si="7"/>
        <v>45756</v>
      </c>
      <c r="V100" s="5">
        <f t="shared" ca="1" si="8"/>
        <v>-82</v>
      </c>
    </row>
    <row r="101" spans="1:22" x14ac:dyDescent="0.25">
      <c r="A101" s="5">
        <v>445</v>
      </c>
      <c r="B101" s="1" t="s">
        <v>222</v>
      </c>
      <c r="C101" s="1" t="s">
        <v>333</v>
      </c>
      <c r="D101" s="1" t="s">
        <v>48</v>
      </c>
      <c r="E101" s="1" t="s">
        <v>49</v>
      </c>
      <c r="F101" s="1" t="s">
        <v>104</v>
      </c>
      <c r="G101" s="1" t="s">
        <v>19</v>
      </c>
      <c r="H101" s="1" t="s">
        <v>336</v>
      </c>
      <c r="I101" s="1" t="s">
        <v>337</v>
      </c>
      <c r="J101" s="1">
        <v>1</v>
      </c>
      <c r="K101" s="2" t="s">
        <v>421</v>
      </c>
      <c r="M101" s="2" t="s">
        <v>422</v>
      </c>
      <c r="O101" s="1">
        <v>6</v>
      </c>
      <c r="P101" s="1" t="s">
        <v>422</v>
      </c>
      <c r="Q101" s="5">
        <f t="shared" si="10"/>
        <v>6</v>
      </c>
      <c r="S101" s="2">
        <v>45331</v>
      </c>
      <c r="T101" s="2">
        <f t="shared" si="9"/>
        <v>45696</v>
      </c>
      <c r="U101" s="2">
        <f t="shared" si="7"/>
        <v>45756</v>
      </c>
      <c r="V101" s="5">
        <f t="shared" ca="1" si="8"/>
        <v>-82</v>
      </c>
    </row>
    <row r="102" spans="1:22" x14ac:dyDescent="0.25">
      <c r="A102" s="5">
        <v>445</v>
      </c>
      <c r="B102" s="1" t="s">
        <v>222</v>
      </c>
      <c r="C102" s="1" t="s">
        <v>333</v>
      </c>
      <c r="D102" s="1" t="s">
        <v>48</v>
      </c>
      <c r="E102" s="1" t="s">
        <v>49</v>
      </c>
      <c r="F102" s="1" t="s">
        <v>104</v>
      </c>
      <c r="G102" s="1" t="s">
        <v>19</v>
      </c>
      <c r="H102" s="1" t="s">
        <v>338</v>
      </c>
      <c r="I102" s="1" t="s">
        <v>339</v>
      </c>
      <c r="J102" s="1">
        <v>1</v>
      </c>
      <c r="K102" s="2" t="s">
        <v>421</v>
      </c>
      <c r="M102" s="2" t="s">
        <v>422</v>
      </c>
      <c r="O102" s="1">
        <v>6</v>
      </c>
      <c r="P102" s="1" t="s">
        <v>422</v>
      </c>
      <c r="Q102" s="5">
        <f t="shared" si="10"/>
        <v>6</v>
      </c>
      <c r="S102" s="2">
        <v>45331</v>
      </c>
      <c r="T102" s="2">
        <f t="shared" si="9"/>
        <v>45696</v>
      </c>
      <c r="U102" s="2">
        <f t="shared" si="7"/>
        <v>45756</v>
      </c>
      <c r="V102" s="5">
        <f t="shared" ca="1" si="8"/>
        <v>-82</v>
      </c>
    </row>
    <row r="103" spans="1:22" x14ac:dyDescent="0.25">
      <c r="A103" s="5">
        <v>445</v>
      </c>
      <c r="B103" s="1" t="s">
        <v>222</v>
      </c>
      <c r="C103" s="1" t="s">
        <v>333</v>
      </c>
      <c r="D103" s="1" t="s">
        <v>48</v>
      </c>
      <c r="E103" s="1" t="s">
        <v>49</v>
      </c>
      <c r="F103" s="1" t="s">
        <v>108</v>
      </c>
      <c r="G103" s="1" t="s">
        <v>19</v>
      </c>
      <c r="H103" s="1" t="s">
        <v>340</v>
      </c>
      <c r="I103" s="1" t="s">
        <v>341</v>
      </c>
      <c r="J103" s="1">
        <v>1</v>
      </c>
      <c r="K103" s="2" t="s">
        <v>421</v>
      </c>
      <c r="M103" s="2" t="s">
        <v>422</v>
      </c>
      <c r="O103" s="1">
        <v>6</v>
      </c>
      <c r="P103" s="1" t="s">
        <v>422</v>
      </c>
      <c r="Q103" s="5">
        <f t="shared" si="10"/>
        <v>6</v>
      </c>
      <c r="S103" s="2">
        <v>45331</v>
      </c>
      <c r="T103" s="2">
        <f t="shared" si="9"/>
        <v>45696</v>
      </c>
      <c r="U103" s="2">
        <f t="shared" si="7"/>
        <v>45756</v>
      </c>
      <c r="V103" s="5">
        <f t="shared" ca="1" si="8"/>
        <v>-82</v>
      </c>
    </row>
    <row r="104" spans="1:22" x14ac:dyDescent="0.25">
      <c r="A104" s="5">
        <v>445</v>
      </c>
      <c r="B104" s="1" t="s">
        <v>222</v>
      </c>
      <c r="C104" s="1" t="s">
        <v>333</v>
      </c>
      <c r="D104" s="1" t="s">
        <v>48</v>
      </c>
      <c r="E104" s="1" t="s">
        <v>49</v>
      </c>
      <c r="F104" s="1" t="s">
        <v>108</v>
      </c>
      <c r="G104" s="1" t="s">
        <v>19</v>
      </c>
      <c r="H104" s="1" t="s">
        <v>342</v>
      </c>
      <c r="I104" s="1" t="s">
        <v>343</v>
      </c>
      <c r="J104" s="1">
        <v>1</v>
      </c>
      <c r="K104" s="2" t="s">
        <v>421</v>
      </c>
      <c r="M104" s="2" t="s">
        <v>422</v>
      </c>
      <c r="O104" s="1">
        <v>6</v>
      </c>
      <c r="P104" s="1" t="s">
        <v>422</v>
      </c>
      <c r="Q104" s="5">
        <f t="shared" si="10"/>
        <v>6</v>
      </c>
      <c r="S104" s="2">
        <v>45331</v>
      </c>
      <c r="T104" s="2">
        <f t="shared" si="9"/>
        <v>45696</v>
      </c>
      <c r="U104" s="2">
        <f t="shared" si="7"/>
        <v>45756</v>
      </c>
      <c r="V104" s="5">
        <f t="shared" ca="1" si="8"/>
        <v>-82</v>
      </c>
    </row>
    <row r="105" spans="1:22" x14ac:dyDescent="0.25">
      <c r="A105" s="5">
        <v>445</v>
      </c>
      <c r="B105" s="1" t="s">
        <v>222</v>
      </c>
      <c r="C105" s="1" t="s">
        <v>333</v>
      </c>
      <c r="D105" s="1" t="s">
        <v>48</v>
      </c>
      <c r="E105" s="1" t="s">
        <v>49</v>
      </c>
      <c r="F105" s="1" t="s">
        <v>104</v>
      </c>
      <c r="G105" s="1" t="s">
        <v>19</v>
      </c>
      <c r="H105" s="1" t="s">
        <v>344</v>
      </c>
      <c r="I105" s="1" t="s">
        <v>345</v>
      </c>
      <c r="J105" s="1">
        <v>1</v>
      </c>
      <c r="K105" s="2" t="s">
        <v>421</v>
      </c>
      <c r="M105" s="2" t="s">
        <v>422</v>
      </c>
      <c r="O105" s="1">
        <v>6</v>
      </c>
      <c r="P105" s="1" t="s">
        <v>422</v>
      </c>
      <c r="Q105" s="5">
        <f t="shared" si="10"/>
        <v>6</v>
      </c>
      <c r="S105" s="2">
        <v>45331</v>
      </c>
      <c r="T105" s="2">
        <f t="shared" si="9"/>
        <v>45696</v>
      </c>
      <c r="U105" s="2">
        <f t="shared" si="7"/>
        <v>45756</v>
      </c>
      <c r="V105" s="5">
        <f t="shared" ca="1" si="8"/>
        <v>-82</v>
      </c>
    </row>
    <row r="106" spans="1:22" x14ac:dyDescent="0.25">
      <c r="A106" s="5">
        <v>445</v>
      </c>
      <c r="B106" s="1" t="s">
        <v>222</v>
      </c>
      <c r="C106" s="1" t="s">
        <v>346</v>
      </c>
      <c r="D106" s="1" t="s">
        <v>52</v>
      </c>
      <c r="E106" s="1" t="s">
        <v>53</v>
      </c>
      <c r="F106" s="1" t="s">
        <v>108</v>
      </c>
      <c r="G106" s="1" t="s">
        <v>19</v>
      </c>
      <c r="H106" s="1" t="s">
        <v>347</v>
      </c>
      <c r="I106" s="1" t="s">
        <v>348</v>
      </c>
      <c r="J106" s="1">
        <v>1</v>
      </c>
      <c r="K106" s="2" t="s">
        <v>421</v>
      </c>
      <c r="M106" s="2" t="s">
        <v>422</v>
      </c>
      <c r="O106" s="1">
        <v>6</v>
      </c>
      <c r="P106" s="1" t="s">
        <v>422</v>
      </c>
      <c r="Q106" s="5">
        <f t="shared" si="10"/>
        <v>6</v>
      </c>
      <c r="S106" s="2">
        <v>45331</v>
      </c>
      <c r="T106" s="2">
        <f t="shared" si="9"/>
        <v>45696</v>
      </c>
      <c r="U106" s="2">
        <f t="shared" si="7"/>
        <v>45756</v>
      </c>
      <c r="V106" s="5">
        <f t="shared" ca="1" si="8"/>
        <v>-82</v>
      </c>
    </row>
    <row r="107" spans="1:22" x14ac:dyDescent="0.25">
      <c r="A107" s="5">
        <v>445</v>
      </c>
      <c r="B107" s="1" t="s">
        <v>222</v>
      </c>
      <c r="C107" s="1" t="s">
        <v>346</v>
      </c>
      <c r="D107" s="1" t="s">
        <v>52</v>
      </c>
      <c r="E107" s="1" t="s">
        <v>53</v>
      </c>
      <c r="F107" s="1" t="s">
        <v>104</v>
      </c>
      <c r="G107" s="1" t="s">
        <v>19</v>
      </c>
      <c r="H107" s="1" t="s">
        <v>349</v>
      </c>
      <c r="I107" s="1" t="s">
        <v>350</v>
      </c>
      <c r="J107" s="1">
        <v>1</v>
      </c>
      <c r="K107" s="2" t="s">
        <v>421</v>
      </c>
      <c r="M107" s="2" t="s">
        <v>422</v>
      </c>
      <c r="O107" s="1">
        <v>6</v>
      </c>
      <c r="P107" s="1" t="s">
        <v>422</v>
      </c>
      <c r="Q107" s="5">
        <f t="shared" si="10"/>
        <v>6</v>
      </c>
      <c r="S107" s="2">
        <v>45331</v>
      </c>
      <c r="T107" s="2">
        <f t="shared" si="9"/>
        <v>45696</v>
      </c>
      <c r="U107" s="2">
        <f t="shared" si="7"/>
        <v>45756</v>
      </c>
      <c r="V107" s="5">
        <f t="shared" ca="1" si="8"/>
        <v>-82</v>
      </c>
    </row>
    <row r="108" spans="1:22" x14ac:dyDescent="0.25">
      <c r="A108" s="5">
        <v>451</v>
      </c>
      <c r="B108" s="1" t="s">
        <v>222</v>
      </c>
      <c r="C108" s="1" t="s">
        <v>351</v>
      </c>
      <c r="D108" s="1" t="s">
        <v>308</v>
      </c>
      <c r="E108" s="1" t="s">
        <v>309</v>
      </c>
      <c r="F108" s="1" t="s">
        <v>108</v>
      </c>
      <c r="G108" s="1" t="s">
        <v>19</v>
      </c>
      <c r="H108" s="1" t="s">
        <v>352</v>
      </c>
      <c r="I108" s="1" t="s">
        <v>353</v>
      </c>
      <c r="J108" s="1">
        <v>1</v>
      </c>
      <c r="K108" s="2" t="s">
        <v>421</v>
      </c>
      <c r="M108" s="2" t="s">
        <v>422</v>
      </c>
      <c r="O108" s="1">
        <v>34</v>
      </c>
      <c r="P108" s="1" t="s">
        <v>422</v>
      </c>
      <c r="Q108" s="5">
        <f t="shared" si="10"/>
        <v>52</v>
      </c>
      <c r="R108" s="1" t="s">
        <v>417</v>
      </c>
      <c r="T108" s="2">
        <f t="shared" si="9"/>
        <v>365</v>
      </c>
      <c r="U108" s="2">
        <f t="shared" si="7"/>
        <v>425</v>
      </c>
      <c r="V108" s="5">
        <f t="shared" ca="1" si="8"/>
        <v>45249</v>
      </c>
    </row>
    <row r="109" spans="1:22" x14ac:dyDescent="0.25">
      <c r="A109" s="5">
        <v>451</v>
      </c>
      <c r="B109" s="1" t="s">
        <v>222</v>
      </c>
      <c r="C109" s="1" t="s">
        <v>351</v>
      </c>
      <c r="D109" s="1" t="s">
        <v>308</v>
      </c>
      <c r="E109" s="1" t="s">
        <v>309</v>
      </c>
      <c r="F109" s="1" t="s">
        <v>104</v>
      </c>
      <c r="G109" s="1" t="s">
        <v>19</v>
      </c>
      <c r="H109" s="1" t="s">
        <v>352</v>
      </c>
      <c r="I109" s="1" t="s">
        <v>353</v>
      </c>
      <c r="J109" s="1">
        <v>1</v>
      </c>
      <c r="K109" s="2" t="s">
        <v>421</v>
      </c>
      <c r="M109" s="2" t="s">
        <v>422</v>
      </c>
      <c r="O109" s="1">
        <v>34</v>
      </c>
      <c r="P109" s="1" t="s">
        <v>422</v>
      </c>
      <c r="Q109" s="5">
        <f t="shared" si="10"/>
        <v>52</v>
      </c>
      <c r="R109" s="1" t="s">
        <v>417</v>
      </c>
      <c r="T109" s="2">
        <f t="shared" si="9"/>
        <v>365</v>
      </c>
      <c r="U109" s="2">
        <f t="shared" si="7"/>
        <v>425</v>
      </c>
      <c r="V109" s="5">
        <f t="shared" ca="1" si="8"/>
        <v>45249</v>
      </c>
    </row>
    <row r="110" spans="1:22" x14ac:dyDescent="0.25">
      <c r="A110" s="5">
        <v>451</v>
      </c>
      <c r="B110" s="1" t="s">
        <v>222</v>
      </c>
      <c r="C110" s="1" t="s">
        <v>354</v>
      </c>
      <c r="D110" s="1" t="s">
        <v>52</v>
      </c>
      <c r="E110" s="1" t="s">
        <v>53</v>
      </c>
      <c r="F110" s="1" t="s">
        <v>104</v>
      </c>
      <c r="G110" s="1" t="s">
        <v>19</v>
      </c>
      <c r="H110" s="1" t="s">
        <v>355</v>
      </c>
      <c r="I110" s="1" t="s">
        <v>356</v>
      </c>
      <c r="J110" s="1">
        <v>1</v>
      </c>
      <c r="K110" s="2" t="s">
        <v>421</v>
      </c>
      <c r="M110" s="2" t="s">
        <v>422</v>
      </c>
      <c r="O110" s="1">
        <v>34</v>
      </c>
      <c r="P110" s="1" t="s">
        <v>422</v>
      </c>
      <c r="Q110" s="5">
        <f t="shared" si="10"/>
        <v>33</v>
      </c>
      <c r="S110" s="2">
        <v>45518</v>
      </c>
      <c r="T110" s="2">
        <f t="shared" si="9"/>
        <v>45883</v>
      </c>
      <c r="U110" s="2">
        <f t="shared" si="7"/>
        <v>45943</v>
      </c>
      <c r="V110" s="5">
        <f t="shared" ca="1" si="8"/>
        <v>-269</v>
      </c>
    </row>
    <row r="111" spans="1:22" x14ac:dyDescent="0.25">
      <c r="A111" s="5">
        <v>490</v>
      </c>
      <c r="B111" s="1" t="s">
        <v>222</v>
      </c>
      <c r="C111" s="1" t="s">
        <v>357</v>
      </c>
      <c r="D111" s="1" t="s">
        <v>281</v>
      </c>
      <c r="E111" s="1" t="s">
        <v>282</v>
      </c>
      <c r="F111" s="1" t="s">
        <v>10</v>
      </c>
      <c r="G111" s="1" t="s">
        <v>19</v>
      </c>
      <c r="H111" s="1" t="s">
        <v>358</v>
      </c>
      <c r="I111" s="1" t="s">
        <v>359</v>
      </c>
      <c r="J111" s="1">
        <v>1</v>
      </c>
      <c r="K111" s="2" t="s">
        <v>421</v>
      </c>
      <c r="M111" s="2" t="s">
        <v>422</v>
      </c>
      <c r="O111" s="1">
        <v>6</v>
      </c>
      <c r="P111" s="1" t="s">
        <v>422</v>
      </c>
      <c r="Q111" s="5">
        <f t="shared" si="10"/>
        <v>5</v>
      </c>
      <c r="S111" s="2">
        <v>45323</v>
      </c>
      <c r="T111" s="2">
        <f t="shared" si="9"/>
        <v>45688</v>
      </c>
      <c r="U111" s="2">
        <f t="shared" si="7"/>
        <v>45748</v>
      </c>
      <c r="V111" s="5">
        <f t="shared" ca="1" si="8"/>
        <v>-74</v>
      </c>
    </row>
    <row r="112" spans="1:22" x14ac:dyDescent="0.25">
      <c r="A112" s="5">
        <v>490</v>
      </c>
      <c r="B112" s="1" t="s">
        <v>222</v>
      </c>
      <c r="C112" s="1" t="s">
        <v>357</v>
      </c>
      <c r="D112" s="1" t="s">
        <v>149</v>
      </c>
      <c r="E112" s="1" t="s">
        <v>150</v>
      </c>
      <c r="F112" s="1" t="s">
        <v>10</v>
      </c>
      <c r="G112" s="1" t="s">
        <v>19</v>
      </c>
      <c r="H112" s="1" t="s">
        <v>360</v>
      </c>
      <c r="I112" s="1" t="s">
        <v>360</v>
      </c>
      <c r="J112" s="1">
        <v>2</v>
      </c>
      <c r="K112" s="2" t="s">
        <v>421</v>
      </c>
      <c r="M112" s="2" t="s">
        <v>421</v>
      </c>
      <c r="O112" s="1">
        <v>6</v>
      </c>
      <c r="P112" s="1">
        <v>34</v>
      </c>
      <c r="Q112" s="5">
        <f t="shared" si="10"/>
        <v>7</v>
      </c>
      <c r="S112" s="2">
        <v>45517</v>
      </c>
      <c r="T112" s="2">
        <f>S112+(365/2)</f>
        <v>45699.5</v>
      </c>
      <c r="U112" s="2">
        <f t="shared" si="7"/>
        <v>45759.5</v>
      </c>
      <c r="V112" s="5">
        <f t="shared" ca="1" si="8"/>
        <v>-85.5</v>
      </c>
    </row>
    <row r="113" spans="1:22" x14ac:dyDescent="0.25">
      <c r="A113" s="5">
        <v>490</v>
      </c>
      <c r="B113" s="1" t="s">
        <v>222</v>
      </c>
      <c r="C113" s="1" t="s">
        <v>357</v>
      </c>
      <c r="D113" s="1" t="s">
        <v>149</v>
      </c>
      <c r="E113" s="1" t="s">
        <v>150</v>
      </c>
      <c r="F113" s="1" t="s">
        <v>10</v>
      </c>
      <c r="G113" s="1" t="s">
        <v>19</v>
      </c>
      <c r="H113" s="1" t="s">
        <v>360</v>
      </c>
      <c r="I113" s="1" t="s">
        <v>360</v>
      </c>
      <c r="J113" s="1">
        <v>2</v>
      </c>
      <c r="K113" s="2" t="s">
        <v>421</v>
      </c>
      <c r="M113" s="2" t="s">
        <v>421</v>
      </c>
      <c r="O113" s="1">
        <v>6</v>
      </c>
      <c r="P113" s="1">
        <v>34</v>
      </c>
      <c r="Q113" s="5">
        <f t="shared" si="10"/>
        <v>7</v>
      </c>
      <c r="S113" s="2">
        <v>45517</v>
      </c>
      <c r="T113" s="2">
        <f>S113+(365/2)</f>
        <v>45699.5</v>
      </c>
      <c r="U113" s="2">
        <f t="shared" si="7"/>
        <v>45759.5</v>
      </c>
      <c r="V113" s="5">
        <f t="shared" ca="1" si="8"/>
        <v>-85.5</v>
      </c>
    </row>
    <row r="114" spans="1:22" x14ac:dyDescent="0.25">
      <c r="A114" s="5">
        <v>490</v>
      </c>
      <c r="B114" s="1" t="s">
        <v>222</v>
      </c>
      <c r="C114" s="1" t="s">
        <v>357</v>
      </c>
      <c r="D114" s="1" t="s">
        <v>149</v>
      </c>
      <c r="E114" s="1" t="s">
        <v>150</v>
      </c>
      <c r="F114" s="1" t="s">
        <v>10</v>
      </c>
      <c r="G114" s="1" t="s">
        <v>19</v>
      </c>
      <c r="H114" s="1" t="s">
        <v>361</v>
      </c>
      <c r="I114" s="1" t="s">
        <v>361</v>
      </c>
      <c r="J114" s="1">
        <v>2</v>
      </c>
      <c r="K114" s="2" t="s">
        <v>421</v>
      </c>
      <c r="M114" s="2" t="s">
        <v>421</v>
      </c>
      <c r="O114" s="1">
        <v>6</v>
      </c>
      <c r="P114" s="1">
        <v>34</v>
      </c>
      <c r="Q114" s="5">
        <f t="shared" si="10"/>
        <v>7</v>
      </c>
      <c r="S114" s="2">
        <v>45517</v>
      </c>
      <c r="T114" s="2">
        <f>S114+(365/2)</f>
        <v>45699.5</v>
      </c>
      <c r="U114" s="2">
        <f t="shared" si="7"/>
        <v>45759.5</v>
      </c>
      <c r="V114" s="5">
        <f t="shared" ca="1" si="8"/>
        <v>-85.5</v>
      </c>
    </row>
    <row r="115" spans="1:22" x14ac:dyDescent="0.25">
      <c r="A115" s="5">
        <v>490</v>
      </c>
      <c r="B115" s="1" t="s">
        <v>222</v>
      </c>
      <c r="C115" s="1" t="s">
        <v>357</v>
      </c>
      <c r="D115" s="1" t="s">
        <v>149</v>
      </c>
      <c r="E115" s="1" t="s">
        <v>150</v>
      </c>
      <c r="F115" s="1" t="s">
        <v>10</v>
      </c>
      <c r="G115" s="1" t="s">
        <v>19</v>
      </c>
      <c r="H115" s="1" t="s">
        <v>361</v>
      </c>
      <c r="I115" s="1" t="s">
        <v>361</v>
      </c>
      <c r="J115" s="1">
        <v>2</v>
      </c>
      <c r="K115" s="2" t="s">
        <v>421</v>
      </c>
      <c r="M115" s="2" t="s">
        <v>421</v>
      </c>
      <c r="O115" s="1">
        <v>6</v>
      </c>
      <c r="P115" s="1">
        <v>34</v>
      </c>
      <c r="Q115" s="5">
        <f t="shared" si="10"/>
        <v>7</v>
      </c>
      <c r="S115" s="2">
        <v>45517</v>
      </c>
      <c r="T115" s="2">
        <f>S115+(365/2)</f>
        <v>45699.5</v>
      </c>
      <c r="U115" s="2">
        <f t="shared" si="7"/>
        <v>45759.5</v>
      </c>
      <c r="V115" s="5">
        <f t="shared" ca="1" si="8"/>
        <v>-85.5</v>
      </c>
    </row>
    <row r="116" spans="1:22" x14ac:dyDescent="0.25">
      <c r="A116" s="5">
        <v>490</v>
      </c>
      <c r="B116" s="1" t="s">
        <v>222</v>
      </c>
      <c r="C116" s="1" t="s">
        <v>357</v>
      </c>
      <c r="D116" s="1" t="s">
        <v>281</v>
      </c>
      <c r="E116" s="1" t="s">
        <v>282</v>
      </c>
      <c r="F116" s="1" t="s">
        <v>10</v>
      </c>
      <c r="G116" s="1" t="s">
        <v>19</v>
      </c>
      <c r="H116" s="1" t="s">
        <v>362</v>
      </c>
      <c r="I116" s="1" t="s">
        <v>363</v>
      </c>
      <c r="J116" s="1">
        <v>1</v>
      </c>
      <c r="K116" s="2" t="s">
        <v>421</v>
      </c>
      <c r="M116" s="2" t="s">
        <v>422</v>
      </c>
      <c r="O116" s="1">
        <v>6</v>
      </c>
      <c r="P116" s="1" t="s">
        <v>422</v>
      </c>
      <c r="Q116" s="5">
        <f t="shared" si="10"/>
        <v>5</v>
      </c>
      <c r="S116" s="2">
        <v>45323</v>
      </c>
      <c r="T116" s="2">
        <f>S116+365</f>
        <v>45688</v>
      </c>
      <c r="U116" s="2">
        <f t="shared" si="7"/>
        <v>45748</v>
      </c>
      <c r="V116" s="5">
        <f t="shared" ca="1" si="8"/>
        <v>-74</v>
      </c>
    </row>
    <row r="117" spans="1:22" x14ac:dyDescent="0.25">
      <c r="A117" s="5">
        <v>493</v>
      </c>
      <c r="B117" s="1" t="s">
        <v>222</v>
      </c>
      <c r="C117" s="1" t="s">
        <v>364</v>
      </c>
      <c r="D117" s="1" t="s">
        <v>365</v>
      </c>
      <c r="E117" s="1" t="s">
        <v>366</v>
      </c>
      <c r="F117" s="1" t="s">
        <v>10</v>
      </c>
      <c r="G117" s="1" t="s">
        <v>113</v>
      </c>
      <c r="H117" s="1" t="s">
        <v>367</v>
      </c>
      <c r="I117" s="1" t="s">
        <v>368</v>
      </c>
      <c r="J117" s="1">
        <v>1</v>
      </c>
      <c r="K117" s="2" t="s">
        <v>421</v>
      </c>
      <c r="M117" s="2" t="s">
        <v>422</v>
      </c>
      <c r="O117" s="1">
        <v>6</v>
      </c>
      <c r="P117" s="1" t="s">
        <v>422</v>
      </c>
      <c r="Q117" s="5">
        <f t="shared" si="10"/>
        <v>5</v>
      </c>
      <c r="S117" s="2">
        <v>45323</v>
      </c>
      <c r="T117" s="2">
        <f>S117+365</f>
        <v>45688</v>
      </c>
      <c r="U117" s="2">
        <f t="shared" si="7"/>
        <v>45748</v>
      </c>
      <c r="V117" s="5">
        <f t="shared" ca="1" si="8"/>
        <v>-74</v>
      </c>
    </row>
    <row r="118" spans="1:22" x14ac:dyDescent="0.25">
      <c r="A118" s="5">
        <v>493</v>
      </c>
      <c r="B118" s="1" t="s">
        <v>222</v>
      </c>
      <c r="C118" s="1" t="s">
        <v>364</v>
      </c>
      <c r="D118" s="1" t="s">
        <v>149</v>
      </c>
      <c r="E118" s="1" t="s">
        <v>150</v>
      </c>
      <c r="F118" s="1" t="s">
        <v>10</v>
      </c>
      <c r="G118" s="1" t="s">
        <v>113</v>
      </c>
      <c r="H118" s="1" t="s">
        <v>369</v>
      </c>
      <c r="I118" s="1" t="s">
        <v>369</v>
      </c>
      <c r="J118" s="1">
        <v>2</v>
      </c>
      <c r="K118" s="2" t="s">
        <v>421</v>
      </c>
      <c r="M118" s="2" t="s">
        <v>421</v>
      </c>
      <c r="O118" s="1">
        <v>6</v>
      </c>
      <c r="P118" s="1">
        <v>34</v>
      </c>
      <c r="Q118" s="5">
        <f t="shared" si="10"/>
        <v>7</v>
      </c>
      <c r="S118" s="2">
        <v>45517</v>
      </c>
      <c r="T118" s="2">
        <f>S118+(365/2)</f>
        <v>45699.5</v>
      </c>
      <c r="U118" s="2">
        <f t="shared" si="7"/>
        <v>45759.5</v>
      </c>
      <c r="V118" s="5">
        <f t="shared" ca="1" si="8"/>
        <v>-85.5</v>
      </c>
    </row>
    <row r="119" spans="1:22" x14ac:dyDescent="0.25">
      <c r="A119" s="5">
        <v>493</v>
      </c>
      <c r="B119" s="1" t="s">
        <v>222</v>
      </c>
      <c r="C119" s="1" t="s">
        <v>364</v>
      </c>
      <c r="D119" s="1" t="s">
        <v>149</v>
      </c>
      <c r="E119" s="1" t="s">
        <v>150</v>
      </c>
      <c r="F119" s="1" t="s">
        <v>10</v>
      </c>
      <c r="G119" s="1" t="s">
        <v>113</v>
      </c>
      <c r="H119" s="1" t="s">
        <v>369</v>
      </c>
      <c r="I119" s="1" t="s">
        <v>369</v>
      </c>
      <c r="J119" s="1">
        <v>2</v>
      </c>
      <c r="K119" s="2" t="s">
        <v>421</v>
      </c>
      <c r="M119" s="2" t="s">
        <v>421</v>
      </c>
      <c r="O119" s="1">
        <v>6</v>
      </c>
      <c r="P119" s="1">
        <v>34</v>
      </c>
      <c r="Q119" s="5">
        <f t="shared" si="10"/>
        <v>7</v>
      </c>
      <c r="S119" s="2">
        <v>45517</v>
      </c>
      <c r="T119" s="2">
        <f>S119+(365/2)</f>
        <v>45699.5</v>
      </c>
      <c r="U119" s="2">
        <f t="shared" si="7"/>
        <v>45759.5</v>
      </c>
      <c r="V119" s="5">
        <f t="shared" ca="1" si="8"/>
        <v>-85.5</v>
      </c>
    </row>
    <row r="120" spans="1:22" x14ac:dyDescent="0.25">
      <c r="A120" s="5">
        <v>493</v>
      </c>
      <c r="B120" s="1" t="s">
        <v>222</v>
      </c>
      <c r="C120" s="1" t="s">
        <v>364</v>
      </c>
      <c r="D120" s="1" t="s">
        <v>149</v>
      </c>
      <c r="E120" s="1" t="s">
        <v>150</v>
      </c>
      <c r="F120" s="1" t="s">
        <v>10</v>
      </c>
      <c r="G120" s="1" t="s">
        <v>113</v>
      </c>
      <c r="H120" s="1" t="s">
        <v>370</v>
      </c>
      <c r="I120" s="1" t="s">
        <v>370</v>
      </c>
      <c r="J120" s="1">
        <v>2</v>
      </c>
      <c r="K120" s="2" t="s">
        <v>421</v>
      </c>
      <c r="M120" s="2" t="s">
        <v>421</v>
      </c>
      <c r="O120" s="1">
        <v>6</v>
      </c>
      <c r="P120" s="1">
        <v>34</v>
      </c>
      <c r="Q120" s="5">
        <f t="shared" si="10"/>
        <v>7</v>
      </c>
      <c r="S120" s="2">
        <v>45517</v>
      </c>
      <c r="T120" s="2">
        <f>S120+(365/2)</f>
        <v>45699.5</v>
      </c>
      <c r="U120" s="2">
        <f t="shared" si="7"/>
        <v>45759.5</v>
      </c>
      <c r="V120" s="5">
        <f t="shared" ca="1" si="8"/>
        <v>-85.5</v>
      </c>
    </row>
    <row r="121" spans="1:22" x14ac:dyDescent="0.25">
      <c r="A121" s="5">
        <v>493</v>
      </c>
      <c r="B121" s="1" t="s">
        <v>222</v>
      </c>
      <c r="C121" s="1" t="s">
        <v>364</v>
      </c>
      <c r="D121" s="1" t="s">
        <v>149</v>
      </c>
      <c r="E121" s="1" t="s">
        <v>150</v>
      </c>
      <c r="F121" s="1" t="s">
        <v>10</v>
      </c>
      <c r="G121" s="1" t="s">
        <v>113</v>
      </c>
      <c r="H121" s="1" t="s">
        <v>370</v>
      </c>
      <c r="I121" s="1" t="s">
        <v>370</v>
      </c>
      <c r="J121" s="1">
        <v>2</v>
      </c>
      <c r="K121" s="2" t="s">
        <v>421</v>
      </c>
      <c r="M121" s="2" t="s">
        <v>421</v>
      </c>
      <c r="O121" s="1">
        <v>6</v>
      </c>
      <c r="P121" s="1">
        <v>34</v>
      </c>
      <c r="Q121" s="5">
        <f t="shared" si="10"/>
        <v>7</v>
      </c>
      <c r="S121" s="2">
        <v>45517</v>
      </c>
      <c r="T121" s="2">
        <f>S121+(365/2)</f>
        <v>45699.5</v>
      </c>
      <c r="U121" s="2">
        <f t="shared" si="7"/>
        <v>45759.5</v>
      </c>
      <c r="V121" s="5">
        <f t="shared" ca="1" si="8"/>
        <v>-85.5</v>
      </c>
    </row>
    <row r="122" spans="1:22" x14ac:dyDescent="0.25">
      <c r="A122" s="5">
        <v>493</v>
      </c>
      <c r="B122" s="1" t="s">
        <v>222</v>
      </c>
      <c r="C122" s="1" t="s">
        <v>364</v>
      </c>
      <c r="D122" s="1" t="s">
        <v>365</v>
      </c>
      <c r="E122" s="1" t="s">
        <v>366</v>
      </c>
      <c r="F122" s="1" t="s">
        <v>10</v>
      </c>
      <c r="G122" s="1" t="s">
        <v>113</v>
      </c>
      <c r="H122" s="1" t="s">
        <v>371</v>
      </c>
      <c r="I122" s="1" t="s">
        <v>372</v>
      </c>
      <c r="J122" s="1">
        <v>1</v>
      </c>
      <c r="K122" s="2" t="s">
        <v>421</v>
      </c>
      <c r="M122" s="2" t="s">
        <v>422</v>
      </c>
      <c r="O122" s="1">
        <v>6</v>
      </c>
      <c r="P122" s="1" t="s">
        <v>422</v>
      </c>
      <c r="Q122" s="5">
        <f t="shared" si="10"/>
        <v>5</v>
      </c>
      <c r="S122" s="2">
        <v>45323</v>
      </c>
      <c r="T122" s="2">
        <f>S122+365</f>
        <v>45688</v>
      </c>
      <c r="U122" s="2">
        <f t="shared" si="7"/>
        <v>45748</v>
      </c>
      <c r="V122" s="5">
        <f t="shared" ca="1" si="8"/>
        <v>-74</v>
      </c>
    </row>
    <row r="123" spans="1:22" x14ac:dyDescent="0.25">
      <c r="A123" s="5">
        <v>505</v>
      </c>
      <c r="B123" s="1" t="s">
        <v>222</v>
      </c>
      <c r="C123" s="1" t="s">
        <v>373</v>
      </c>
      <c r="D123" s="1" t="s">
        <v>23</v>
      </c>
      <c r="E123" s="1" t="s">
        <v>24</v>
      </c>
      <c r="F123" s="1" t="s">
        <v>108</v>
      </c>
      <c r="G123" s="1" t="s">
        <v>19</v>
      </c>
      <c r="H123" s="1" t="s">
        <v>374</v>
      </c>
      <c r="I123" s="1" t="s">
        <v>375</v>
      </c>
      <c r="J123" s="1">
        <v>1</v>
      </c>
      <c r="K123" s="2" t="s">
        <v>421</v>
      </c>
      <c r="M123" s="2" t="s">
        <v>422</v>
      </c>
      <c r="O123" s="1">
        <v>6</v>
      </c>
      <c r="P123" s="1" t="s">
        <v>422</v>
      </c>
      <c r="Q123" s="5">
        <f t="shared" si="10"/>
        <v>5</v>
      </c>
      <c r="S123" s="2">
        <v>45322</v>
      </c>
      <c r="T123" s="2">
        <f>S123+365</f>
        <v>45687</v>
      </c>
      <c r="U123" s="2">
        <f t="shared" si="7"/>
        <v>45747</v>
      </c>
      <c r="V123" s="5">
        <f t="shared" ca="1" si="8"/>
        <v>-73</v>
      </c>
    </row>
    <row r="124" spans="1:22" x14ac:dyDescent="0.25">
      <c r="A124" s="5">
        <v>505</v>
      </c>
      <c r="B124" s="1" t="s">
        <v>222</v>
      </c>
      <c r="C124" s="1" t="s">
        <v>373</v>
      </c>
      <c r="D124" s="1" t="s">
        <v>23</v>
      </c>
      <c r="E124" s="1" t="s">
        <v>24</v>
      </c>
      <c r="F124" s="1" t="s">
        <v>104</v>
      </c>
      <c r="G124" s="1" t="s">
        <v>19</v>
      </c>
      <c r="H124" s="1" t="s">
        <v>374</v>
      </c>
      <c r="I124" s="1" t="s">
        <v>375</v>
      </c>
      <c r="J124" s="1">
        <v>1</v>
      </c>
      <c r="K124" s="2" t="s">
        <v>421</v>
      </c>
      <c r="M124" s="2" t="s">
        <v>422</v>
      </c>
      <c r="O124" s="1">
        <v>6</v>
      </c>
      <c r="P124" s="1" t="s">
        <v>422</v>
      </c>
      <c r="Q124" s="5">
        <f t="shared" si="10"/>
        <v>5</v>
      </c>
      <c r="S124" s="2">
        <v>45322</v>
      </c>
      <c r="T124" s="2">
        <f>S124+365</f>
        <v>45687</v>
      </c>
      <c r="U124" s="2">
        <f t="shared" si="7"/>
        <v>45747</v>
      </c>
      <c r="V124" s="5">
        <f t="shared" ca="1" si="8"/>
        <v>-73</v>
      </c>
    </row>
    <row r="125" spans="1:22" x14ac:dyDescent="0.25">
      <c r="A125" s="5">
        <v>505</v>
      </c>
      <c r="B125" s="1" t="s">
        <v>222</v>
      </c>
      <c r="C125" s="1" t="s">
        <v>373</v>
      </c>
      <c r="D125" s="1" t="s">
        <v>149</v>
      </c>
      <c r="E125" s="1" t="s">
        <v>150</v>
      </c>
      <c r="F125" s="1" t="s">
        <v>108</v>
      </c>
      <c r="G125" s="1" t="s">
        <v>19</v>
      </c>
      <c r="H125" s="1" t="s">
        <v>376</v>
      </c>
      <c r="I125" s="1" t="s">
        <v>376</v>
      </c>
      <c r="J125" s="1">
        <v>2</v>
      </c>
      <c r="K125" s="2" t="s">
        <v>421</v>
      </c>
      <c r="M125" s="2" t="s">
        <v>421</v>
      </c>
      <c r="O125" s="1">
        <v>6</v>
      </c>
      <c r="P125" s="1">
        <v>34</v>
      </c>
      <c r="Q125" s="5">
        <f t="shared" ref="Q125:Q158" si="11">_xlfn.ISOWEEKNUM(T125)</f>
        <v>7</v>
      </c>
      <c r="S125" s="2">
        <v>45520</v>
      </c>
      <c r="T125" s="2">
        <f t="shared" ref="T125:T132" si="12">S125+(365/2)</f>
        <v>45702.5</v>
      </c>
      <c r="U125" s="2">
        <f t="shared" si="7"/>
        <v>45762.5</v>
      </c>
      <c r="V125" s="5">
        <f t="shared" ca="1" si="8"/>
        <v>-88.5</v>
      </c>
    </row>
    <row r="126" spans="1:22" x14ac:dyDescent="0.25">
      <c r="A126" s="5">
        <v>505</v>
      </c>
      <c r="B126" s="1" t="s">
        <v>222</v>
      </c>
      <c r="C126" s="1" t="s">
        <v>373</v>
      </c>
      <c r="D126" s="1" t="s">
        <v>149</v>
      </c>
      <c r="E126" s="1" t="s">
        <v>150</v>
      </c>
      <c r="F126" s="1" t="s">
        <v>108</v>
      </c>
      <c r="G126" s="1" t="s">
        <v>19</v>
      </c>
      <c r="H126" s="1" t="s">
        <v>376</v>
      </c>
      <c r="I126" s="1" t="s">
        <v>376</v>
      </c>
      <c r="J126" s="1">
        <v>2</v>
      </c>
      <c r="K126" s="2" t="s">
        <v>421</v>
      </c>
      <c r="M126" s="2" t="s">
        <v>421</v>
      </c>
      <c r="O126" s="1">
        <v>6</v>
      </c>
      <c r="P126" s="1">
        <v>34</v>
      </c>
      <c r="Q126" s="5">
        <f t="shared" si="11"/>
        <v>7</v>
      </c>
      <c r="S126" s="2">
        <v>45520</v>
      </c>
      <c r="T126" s="2">
        <f t="shared" si="12"/>
        <v>45702.5</v>
      </c>
      <c r="U126" s="2">
        <f t="shared" si="7"/>
        <v>45762.5</v>
      </c>
      <c r="V126" s="5">
        <f t="shared" ca="1" si="8"/>
        <v>-88.5</v>
      </c>
    </row>
    <row r="127" spans="1:22" x14ac:dyDescent="0.25">
      <c r="A127" s="5">
        <v>505</v>
      </c>
      <c r="B127" s="1" t="s">
        <v>222</v>
      </c>
      <c r="C127" s="1" t="s">
        <v>373</v>
      </c>
      <c r="D127" s="1" t="s">
        <v>149</v>
      </c>
      <c r="E127" s="1" t="s">
        <v>150</v>
      </c>
      <c r="F127" s="1" t="s">
        <v>104</v>
      </c>
      <c r="G127" s="1" t="s">
        <v>19</v>
      </c>
      <c r="H127" s="1" t="s">
        <v>376</v>
      </c>
      <c r="I127" s="1" t="s">
        <v>376</v>
      </c>
      <c r="J127" s="1">
        <v>2</v>
      </c>
      <c r="K127" s="2" t="s">
        <v>421</v>
      </c>
      <c r="M127" s="2" t="s">
        <v>421</v>
      </c>
      <c r="O127" s="1">
        <v>6</v>
      </c>
      <c r="P127" s="1">
        <v>34</v>
      </c>
      <c r="Q127" s="5">
        <f t="shared" si="11"/>
        <v>7</v>
      </c>
      <c r="S127" s="2">
        <v>45520</v>
      </c>
      <c r="T127" s="2">
        <f t="shared" si="12"/>
        <v>45702.5</v>
      </c>
      <c r="U127" s="2">
        <f t="shared" si="7"/>
        <v>45762.5</v>
      </c>
      <c r="V127" s="5">
        <f t="shared" ca="1" si="8"/>
        <v>-88.5</v>
      </c>
    </row>
    <row r="128" spans="1:22" x14ac:dyDescent="0.25">
      <c r="A128" s="5">
        <v>505</v>
      </c>
      <c r="B128" s="1" t="s">
        <v>222</v>
      </c>
      <c r="C128" s="1" t="s">
        <v>373</v>
      </c>
      <c r="D128" s="1" t="s">
        <v>149</v>
      </c>
      <c r="E128" s="1" t="s">
        <v>150</v>
      </c>
      <c r="F128" s="1" t="s">
        <v>104</v>
      </c>
      <c r="G128" s="1" t="s">
        <v>19</v>
      </c>
      <c r="H128" s="1" t="s">
        <v>376</v>
      </c>
      <c r="I128" s="1" t="s">
        <v>376</v>
      </c>
      <c r="J128" s="1">
        <v>2</v>
      </c>
      <c r="K128" s="2" t="s">
        <v>421</v>
      </c>
      <c r="M128" s="2" t="s">
        <v>421</v>
      </c>
      <c r="O128" s="1">
        <v>6</v>
      </c>
      <c r="P128" s="1">
        <v>34</v>
      </c>
      <c r="Q128" s="5">
        <f t="shared" si="11"/>
        <v>7</v>
      </c>
      <c r="S128" s="2">
        <v>45520</v>
      </c>
      <c r="T128" s="2">
        <f t="shared" si="12"/>
        <v>45702.5</v>
      </c>
      <c r="U128" s="2">
        <f t="shared" si="7"/>
        <v>45762.5</v>
      </c>
      <c r="V128" s="5">
        <f t="shared" ca="1" si="8"/>
        <v>-88.5</v>
      </c>
    </row>
    <row r="129" spans="1:22" x14ac:dyDescent="0.25">
      <c r="A129" s="5">
        <v>505</v>
      </c>
      <c r="B129" s="1" t="s">
        <v>222</v>
      </c>
      <c r="C129" s="1" t="s">
        <v>373</v>
      </c>
      <c r="D129" s="1" t="s">
        <v>149</v>
      </c>
      <c r="E129" s="1" t="s">
        <v>150</v>
      </c>
      <c r="F129" s="1" t="s">
        <v>104</v>
      </c>
      <c r="G129" s="1" t="s">
        <v>19</v>
      </c>
      <c r="H129" s="1" t="s">
        <v>377</v>
      </c>
      <c r="I129" s="1" t="s">
        <v>377</v>
      </c>
      <c r="J129" s="1">
        <v>2</v>
      </c>
      <c r="K129" s="2" t="s">
        <v>421</v>
      </c>
      <c r="M129" s="2" t="s">
        <v>421</v>
      </c>
      <c r="O129" s="1">
        <v>6</v>
      </c>
      <c r="P129" s="1">
        <v>34</v>
      </c>
      <c r="Q129" s="5">
        <f t="shared" si="11"/>
        <v>7</v>
      </c>
      <c r="S129" s="2">
        <v>45520</v>
      </c>
      <c r="T129" s="2">
        <f t="shared" si="12"/>
        <v>45702.5</v>
      </c>
      <c r="U129" s="2">
        <f t="shared" si="7"/>
        <v>45762.5</v>
      </c>
      <c r="V129" s="5">
        <f t="shared" ca="1" si="8"/>
        <v>-88.5</v>
      </c>
    </row>
    <row r="130" spans="1:22" x14ac:dyDescent="0.25">
      <c r="A130" s="5">
        <v>505</v>
      </c>
      <c r="B130" s="1" t="s">
        <v>222</v>
      </c>
      <c r="C130" s="1" t="s">
        <v>373</v>
      </c>
      <c r="D130" s="1" t="s">
        <v>149</v>
      </c>
      <c r="E130" s="1" t="s">
        <v>150</v>
      </c>
      <c r="F130" s="1" t="s">
        <v>108</v>
      </c>
      <c r="G130" s="1" t="s">
        <v>19</v>
      </c>
      <c r="H130" s="1" t="s">
        <v>377</v>
      </c>
      <c r="I130" s="1" t="s">
        <v>377</v>
      </c>
      <c r="J130" s="1">
        <v>2</v>
      </c>
      <c r="K130" s="2" t="s">
        <v>421</v>
      </c>
      <c r="M130" s="2" t="s">
        <v>421</v>
      </c>
      <c r="O130" s="1">
        <v>6</v>
      </c>
      <c r="P130" s="1">
        <v>34</v>
      </c>
      <c r="Q130" s="5">
        <f t="shared" si="11"/>
        <v>7</v>
      </c>
      <c r="S130" s="2">
        <v>45520</v>
      </c>
      <c r="T130" s="2">
        <f t="shared" si="12"/>
        <v>45702.5</v>
      </c>
      <c r="U130" s="2">
        <f t="shared" ref="U130:U193" si="13">T130+60</f>
        <v>45762.5</v>
      </c>
      <c r="V130" s="5">
        <f t="shared" ref="V130:V193" ca="1" si="14">TODAY()-U130</f>
        <v>-88.5</v>
      </c>
    </row>
    <row r="131" spans="1:22" x14ac:dyDescent="0.25">
      <c r="A131" s="5">
        <v>505</v>
      </c>
      <c r="B131" s="1" t="s">
        <v>222</v>
      </c>
      <c r="C131" s="1" t="s">
        <v>373</v>
      </c>
      <c r="D131" s="1" t="s">
        <v>149</v>
      </c>
      <c r="E131" s="1" t="s">
        <v>150</v>
      </c>
      <c r="F131" s="1" t="s">
        <v>104</v>
      </c>
      <c r="G131" s="1" t="s">
        <v>19</v>
      </c>
      <c r="H131" s="1" t="s">
        <v>377</v>
      </c>
      <c r="I131" s="1" t="s">
        <v>377</v>
      </c>
      <c r="J131" s="1">
        <v>2</v>
      </c>
      <c r="K131" s="2" t="s">
        <v>421</v>
      </c>
      <c r="M131" s="2" t="s">
        <v>421</v>
      </c>
      <c r="O131" s="1">
        <v>6</v>
      </c>
      <c r="P131" s="1">
        <v>34</v>
      </c>
      <c r="Q131" s="5">
        <f t="shared" si="11"/>
        <v>7</v>
      </c>
      <c r="S131" s="2">
        <v>45520</v>
      </c>
      <c r="T131" s="2">
        <f t="shared" si="12"/>
        <v>45702.5</v>
      </c>
      <c r="U131" s="2">
        <f t="shared" si="13"/>
        <v>45762.5</v>
      </c>
      <c r="V131" s="5">
        <f t="shared" ca="1" si="14"/>
        <v>-88.5</v>
      </c>
    </row>
    <row r="132" spans="1:22" x14ac:dyDescent="0.25">
      <c r="A132" s="5">
        <v>505</v>
      </c>
      <c r="B132" s="1" t="s">
        <v>222</v>
      </c>
      <c r="C132" s="1" t="s">
        <v>373</v>
      </c>
      <c r="D132" s="1" t="s">
        <v>149</v>
      </c>
      <c r="E132" s="1" t="s">
        <v>150</v>
      </c>
      <c r="F132" s="1" t="s">
        <v>108</v>
      </c>
      <c r="G132" s="1" t="s">
        <v>19</v>
      </c>
      <c r="H132" s="1" t="s">
        <v>377</v>
      </c>
      <c r="I132" s="1" t="s">
        <v>377</v>
      </c>
      <c r="J132" s="1">
        <v>2</v>
      </c>
      <c r="K132" s="2" t="s">
        <v>421</v>
      </c>
      <c r="M132" s="2" t="s">
        <v>421</v>
      </c>
      <c r="O132" s="1">
        <v>6</v>
      </c>
      <c r="P132" s="1">
        <v>34</v>
      </c>
      <c r="Q132" s="5">
        <f t="shared" si="11"/>
        <v>7</v>
      </c>
      <c r="S132" s="2">
        <v>45520</v>
      </c>
      <c r="T132" s="2">
        <f t="shared" si="12"/>
        <v>45702.5</v>
      </c>
      <c r="U132" s="2">
        <f t="shared" si="13"/>
        <v>45762.5</v>
      </c>
      <c r="V132" s="5">
        <f t="shared" ca="1" si="14"/>
        <v>-88.5</v>
      </c>
    </row>
    <row r="133" spans="1:22" x14ac:dyDescent="0.25">
      <c r="A133" s="5">
        <v>505</v>
      </c>
      <c r="B133" s="1" t="s">
        <v>222</v>
      </c>
      <c r="C133" s="1" t="s">
        <v>373</v>
      </c>
      <c r="D133" s="1" t="s">
        <v>23</v>
      </c>
      <c r="E133" s="1" t="s">
        <v>24</v>
      </c>
      <c r="F133" s="1" t="s">
        <v>108</v>
      </c>
      <c r="G133" s="1" t="s">
        <v>19</v>
      </c>
      <c r="H133" s="1" t="s">
        <v>378</v>
      </c>
      <c r="I133" s="1" t="s">
        <v>379</v>
      </c>
      <c r="J133" s="1">
        <v>1</v>
      </c>
      <c r="K133" s="2" t="s">
        <v>421</v>
      </c>
      <c r="M133" s="2" t="s">
        <v>422</v>
      </c>
      <c r="O133" s="1">
        <v>6</v>
      </c>
      <c r="P133" s="1" t="s">
        <v>422</v>
      </c>
      <c r="Q133" s="5">
        <f t="shared" si="11"/>
        <v>5</v>
      </c>
      <c r="S133" s="2">
        <v>45322</v>
      </c>
      <c r="T133" s="2">
        <f>S133+365</f>
        <v>45687</v>
      </c>
      <c r="U133" s="2">
        <f t="shared" si="13"/>
        <v>45747</v>
      </c>
      <c r="V133" s="5">
        <f t="shared" ca="1" si="14"/>
        <v>-73</v>
      </c>
    </row>
    <row r="134" spans="1:22" x14ac:dyDescent="0.25">
      <c r="A134" s="5">
        <v>505</v>
      </c>
      <c r="B134" s="1" t="s">
        <v>222</v>
      </c>
      <c r="C134" s="1" t="s">
        <v>373</v>
      </c>
      <c r="D134" s="1" t="s">
        <v>23</v>
      </c>
      <c r="E134" s="1" t="s">
        <v>24</v>
      </c>
      <c r="F134" s="1" t="s">
        <v>104</v>
      </c>
      <c r="G134" s="1" t="s">
        <v>19</v>
      </c>
      <c r="H134" s="1" t="s">
        <v>378</v>
      </c>
      <c r="I134" s="1" t="s">
        <v>379</v>
      </c>
      <c r="J134" s="1">
        <v>1</v>
      </c>
      <c r="K134" s="2" t="s">
        <v>421</v>
      </c>
      <c r="M134" s="2" t="s">
        <v>422</v>
      </c>
      <c r="O134" s="1">
        <v>6</v>
      </c>
      <c r="P134" s="1" t="s">
        <v>422</v>
      </c>
      <c r="Q134" s="5">
        <f t="shared" si="11"/>
        <v>5</v>
      </c>
      <c r="S134" s="2">
        <v>45322</v>
      </c>
      <c r="T134" s="2">
        <f>S134+365</f>
        <v>45687</v>
      </c>
      <c r="U134" s="2">
        <f t="shared" si="13"/>
        <v>45747</v>
      </c>
      <c r="V134" s="5">
        <f t="shared" ca="1" si="14"/>
        <v>-73</v>
      </c>
    </row>
    <row r="135" spans="1:22" x14ac:dyDescent="0.25">
      <c r="A135" s="5">
        <v>512</v>
      </c>
      <c r="B135" s="1" t="s">
        <v>146</v>
      </c>
      <c r="C135" s="1" t="s">
        <v>145</v>
      </c>
      <c r="D135" s="1" t="s">
        <v>48</v>
      </c>
      <c r="E135" s="1" t="s">
        <v>49</v>
      </c>
      <c r="F135" s="1" t="s">
        <v>104</v>
      </c>
      <c r="G135" s="1" t="s">
        <v>19</v>
      </c>
      <c r="H135" s="1" t="s">
        <v>147</v>
      </c>
      <c r="I135" s="1" t="s">
        <v>148</v>
      </c>
      <c r="J135" s="1">
        <v>1</v>
      </c>
      <c r="K135" s="2" t="s">
        <v>421</v>
      </c>
      <c r="M135" s="2" t="s">
        <v>422</v>
      </c>
      <c r="O135" s="1">
        <v>48</v>
      </c>
      <c r="P135" s="1" t="s">
        <v>422</v>
      </c>
      <c r="Q135" s="5">
        <f t="shared" si="11"/>
        <v>49</v>
      </c>
      <c r="S135" s="2">
        <v>45629</v>
      </c>
      <c r="T135" s="2">
        <f>S135+365</f>
        <v>45994</v>
      </c>
      <c r="U135" s="2">
        <f t="shared" si="13"/>
        <v>46054</v>
      </c>
      <c r="V135" s="5">
        <f t="shared" ca="1" si="14"/>
        <v>-380</v>
      </c>
    </row>
    <row r="136" spans="1:22" x14ac:dyDescent="0.25">
      <c r="A136" s="5">
        <v>512</v>
      </c>
      <c r="B136" s="1" t="s">
        <v>146</v>
      </c>
      <c r="C136" s="1" t="s">
        <v>145</v>
      </c>
      <c r="D136" s="1" t="s">
        <v>48</v>
      </c>
      <c r="E136" s="1" t="s">
        <v>49</v>
      </c>
      <c r="F136" s="1" t="s">
        <v>108</v>
      </c>
      <c r="G136" s="1" t="s">
        <v>19</v>
      </c>
      <c r="H136" s="1" t="s">
        <v>147</v>
      </c>
      <c r="I136" s="1" t="s">
        <v>148</v>
      </c>
      <c r="J136" s="1">
        <v>1</v>
      </c>
      <c r="K136" s="2" t="s">
        <v>421</v>
      </c>
      <c r="M136" s="2" t="s">
        <v>422</v>
      </c>
      <c r="O136" s="1">
        <v>48</v>
      </c>
      <c r="P136" s="1" t="s">
        <v>422</v>
      </c>
      <c r="Q136" s="5">
        <f t="shared" si="11"/>
        <v>49</v>
      </c>
      <c r="S136" s="2">
        <v>45629</v>
      </c>
      <c r="T136" s="2">
        <f>S136+365</f>
        <v>45994</v>
      </c>
      <c r="U136" s="2">
        <f t="shared" si="13"/>
        <v>46054</v>
      </c>
      <c r="V136" s="5">
        <f t="shared" ca="1" si="14"/>
        <v>-380</v>
      </c>
    </row>
    <row r="137" spans="1:22" x14ac:dyDescent="0.25">
      <c r="A137" s="5">
        <v>512</v>
      </c>
      <c r="B137" s="1" t="s">
        <v>146</v>
      </c>
      <c r="C137" s="1" t="s">
        <v>145</v>
      </c>
      <c r="D137" s="1" t="s">
        <v>149</v>
      </c>
      <c r="E137" s="1" t="s">
        <v>150</v>
      </c>
      <c r="F137" s="1" t="s">
        <v>108</v>
      </c>
      <c r="G137" s="1" t="s">
        <v>19</v>
      </c>
      <c r="H137" s="1" t="s">
        <v>148</v>
      </c>
      <c r="I137" s="1" t="s">
        <v>148</v>
      </c>
      <c r="J137" s="1">
        <v>2</v>
      </c>
      <c r="K137" s="2" t="s">
        <v>421</v>
      </c>
      <c r="M137" s="2" t="s">
        <v>421</v>
      </c>
      <c r="O137" s="1">
        <v>10</v>
      </c>
      <c r="P137" s="1">
        <v>48</v>
      </c>
      <c r="Q137" s="5">
        <f t="shared" si="11"/>
        <v>23</v>
      </c>
      <c r="S137" s="2">
        <v>45629</v>
      </c>
      <c r="T137" s="2">
        <f t="shared" ref="T137:T144" si="15">S137+(365/2)</f>
        <v>45811.5</v>
      </c>
      <c r="U137" s="2">
        <f t="shared" si="13"/>
        <v>45871.5</v>
      </c>
      <c r="V137" s="5">
        <f t="shared" ca="1" si="14"/>
        <v>-197.5</v>
      </c>
    </row>
    <row r="138" spans="1:22" x14ac:dyDescent="0.25">
      <c r="A138" s="5">
        <v>512</v>
      </c>
      <c r="B138" s="1" t="s">
        <v>146</v>
      </c>
      <c r="C138" s="1" t="s">
        <v>145</v>
      </c>
      <c r="D138" s="1" t="s">
        <v>149</v>
      </c>
      <c r="E138" s="1" t="s">
        <v>150</v>
      </c>
      <c r="F138" s="1" t="s">
        <v>104</v>
      </c>
      <c r="G138" s="1" t="s">
        <v>19</v>
      </c>
      <c r="H138" s="1" t="s">
        <v>148</v>
      </c>
      <c r="I138" s="1" t="s">
        <v>148</v>
      </c>
      <c r="J138" s="1">
        <v>2</v>
      </c>
      <c r="K138" s="2" t="s">
        <v>421</v>
      </c>
      <c r="M138" s="2" t="s">
        <v>421</v>
      </c>
      <c r="O138" s="1">
        <v>10</v>
      </c>
      <c r="P138" s="1">
        <v>48</v>
      </c>
      <c r="Q138" s="5">
        <f t="shared" si="11"/>
        <v>23</v>
      </c>
      <c r="S138" s="2">
        <v>45629</v>
      </c>
      <c r="T138" s="2">
        <f t="shared" si="15"/>
        <v>45811.5</v>
      </c>
      <c r="U138" s="2">
        <f t="shared" si="13"/>
        <v>45871.5</v>
      </c>
      <c r="V138" s="5">
        <f t="shared" ca="1" si="14"/>
        <v>-197.5</v>
      </c>
    </row>
    <row r="139" spans="1:22" x14ac:dyDescent="0.25">
      <c r="A139" s="5">
        <v>512</v>
      </c>
      <c r="B139" s="1" t="s">
        <v>146</v>
      </c>
      <c r="C139" s="1" t="s">
        <v>145</v>
      </c>
      <c r="D139" s="1" t="s">
        <v>149</v>
      </c>
      <c r="E139" s="1" t="s">
        <v>150</v>
      </c>
      <c r="F139" s="1" t="s">
        <v>104</v>
      </c>
      <c r="G139" s="1" t="s">
        <v>19</v>
      </c>
      <c r="H139" s="1" t="s">
        <v>148</v>
      </c>
      <c r="I139" s="1" t="s">
        <v>148</v>
      </c>
      <c r="J139" s="1">
        <v>2</v>
      </c>
      <c r="K139" s="2" t="s">
        <v>421</v>
      </c>
      <c r="M139" s="2" t="s">
        <v>421</v>
      </c>
      <c r="O139" s="1">
        <v>10</v>
      </c>
      <c r="P139" s="1">
        <v>48</v>
      </c>
      <c r="Q139" s="5">
        <f t="shared" si="11"/>
        <v>23</v>
      </c>
      <c r="S139" s="2">
        <v>45629</v>
      </c>
      <c r="T139" s="2">
        <f t="shared" si="15"/>
        <v>45811.5</v>
      </c>
      <c r="U139" s="2">
        <f t="shared" si="13"/>
        <v>45871.5</v>
      </c>
      <c r="V139" s="5">
        <f t="shared" ca="1" si="14"/>
        <v>-197.5</v>
      </c>
    </row>
    <row r="140" spans="1:22" x14ac:dyDescent="0.25">
      <c r="A140" s="5">
        <v>512</v>
      </c>
      <c r="B140" s="1" t="s">
        <v>146</v>
      </c>
      <c r="C140" s="1" t="s">
        <v>145</v>
      </c>
      <c r="D140" s="1" t="s">
        <v>149</v>
      </c>
      <c r="E140" s="1" t="s">
        <v>150</v>
      </c>
      <c r="F140" s="1" t="s">
        <v>108</v>
      </c>
      <c r="G140" s="1" t="s">
        <v>19</v>
      </c>
      <c r="H140" s="1" t="s">
        <v>148</v>
      </c>
      <c r="I140" s="1" t="s">
        <v>148</v>
      </c>
      <c r="J140" s="1">
        <v>2</v>
      </c>
      <c r="K140" s="2" t="s">
        <v>421</v>
      </c>
      <c r="M140" s="2" t="s">
        <v>421</v>
      </c>
      <c r="O140" s="1">
        <v>10</v>
      </c>
      <c r="P140" s="1">
        <v>48</v>
      </c>
      <c r="Q140" s="5">
        <f t="shared" si="11"/>
        <v>23</v>
      </c>
      <c r="S140" s="2">
        <v>45629</v>
      </c>
      <c r="T140" s="2">
        <f t="shared" si="15"/>
        <v>45811.5</v>
      </c>
      <c r="U140" s="2">
        <f t="shared" si="13"/>
        <v>45871.5</v>
      </c>
      <c r="V140" s="5">
        <f t="shared" ca="1" si="14"/>
        <v>-197.5</v>
      </c>
    </row>
    <row r="141" spans="1:22" x14ac:dyDescent="0.25">
      <c r="A141" s="5">
        <v>512</v>
      </c>
      <c r="B141" s="1" t="s">
        <v>146</v>
      </c>
      <c r="C141" s="1" t="s">
        <v>145</v>
      </c>
      <c r="D141" s="1" t="s">
        <v>149</v>
      </c>
      <c r="E141" s="1" t="s">
        <v>150</v>
      </c>
      <c r="F141" s="1" t="s">
        <v>104</v>
      </c>
      <c r="G141" s="1" t="s">
        <v>19</v>
      </c>
      <c r="H141" s="1" t="s">
        <v>151</v>
      </c>
      <c r="I141" s="1" t="s">
        <v>151</v>
      </c>
      <c r="J141" s="1">
        <v>2</v>
      </c>
      <c r="K141" s="2" t="s">
        <v>421</v>
      </c>
      <c r="M141" s="2" t="s">
        <v>421</v>
      </c>
      <c r="O141" s="1">
        <v>10</v>
      </c>
      <c r="P141" s="1">
        <v>48</v>
      </c>
      <c r="Q141" s="5">
        <f t="shared" si="11"/>
        <v>23</v>
      </c>
      <c r="S141" s="2">
        <v>45629</v>
      </c>
      <c r="T141" s="2">
        <f t="shared" si="15"/>
        <v>45811.5</v>
      </c>
      <c r="U141" s="2">
        <f t="shared" si="13"/>
        <v>45871.5</v>
      </c>
      <c r="V141" s="5">
        <f t="shared" ca="1" si="14"/>
        <v>-197.5</v>
      </c>
    </row>
    <row r="142" spans="1:22" x14ac:dyDescent="0.25">
      <c r="A142" s="5">
        <v>512</v>
      </c>
      <c r="B142" s="1" t="s">
        <v>146</v>
      </c>
      <c r="C142" s="1" t="s">
        <v>145</v>
      </c>
      <c r="D142" s="1" t="s">
        <v>149</v>
      </c>
      <c r="E142" s="1" t="s">
        <v>150</v>
      </c>
      <c r="F142" s="1" t="s">
        <v>108</v>
      </c>
      <c r="G142" s="1" t="s">
        <v>19</v>
      </c>
      <c r="H142" s="1" t="s">
        <v>151</v>
      </c>
      <c r="I142" s="1" t="s">
        <v>151</v>
      </c>
      <c r="J142" s="1">
        <v>2</v>
      </c>
      <c r="K142" s="2" t="s">
        <v>421</v>
      </c>
      <c r="M142" s="2" t="s">
        <v>421</v>
      </c>
      <c r="O142" s="1">
        <v>10</v>
      </c>
      <c r="P142" s="1">
        <v>48</v>
      </c>
      <c r="Q142" s="5">
        <f t="shared" si="11"/>
        <v>23</v>
      </c>
      <c r="S142" s="2">
        <v>45629</v>
      </c>
      <c r="T142" s="2">
        <f t="shared" si="15"/>
        <v>45811.5</v>
      </c>
      <c r="U142" s="2">
        <f t="shared" si="13"/>
        <v>45871.5</v>
      </c>
      <c r="V142" s="5">
        <f t="shared" ca="1" si="14"/>
        <v>-197.5</v>
      </c>
    </row>
    <row r="143" spans="1:22" x14ac:dyDescent="0.25">
      <c r="A143" s="5">
        <v>512</v>
      </c>
      <c r="B143" s="1" t="s">
        <v>146</v>
      </c>
      <c r="C143" s="1" t="s">
        <v>145</v>
      </c>
      <c r="D143" s="1" t="s">
        <v>149</v>
      </c>
      <c r="E143" s="1" t="s">
        <v>150</v>
      </c>
      <c r="F143" s="1" t="s">
        <v>104</v>
      </c>
      <c r="G143" s="1" t="s">
        <v>19</v>
      </c>
      <c r="H143" s="1" t="s">
        <v>151</v>
      </c>
      <c r="I143" s="1" t="s">
        <v>151</v>
      </c>
      <c r="J143" s="1">
        <v>2</v>
      </c>
      <c r="K143" s="2" t="s">
        <v>421</v>
      </c>
      <c r="M143" s="2" t="s">
        <v>421</v>
      </c>
      <c r="O143" s="1">
        <v>10</v>
      </c>
      <c r="P143" s="1">
        <v>48</v>
      </c>
      <c r="Q143" s="5">
        <f t="shared" si="11"/>
        <v>23</v>
      </c>
      <c r="S143" s="2">
        <v>45629</v>
      </c>
      <c r="T143" s="2">
        <f t="shared" si="15"/>
        <v>45811.5</v>
      </c>
      <c r="U143" s="2">
        <f t="shared" si="13"/>
        <v>45871.5</v>
      </c>
      <c r="V143" s="5">
        <f t="shared" ca="1" si="14"/>
        <v>-197.5</v>
      </c>
    </row>
    <row r="144" spans="1:22" x14ac:dyDescent="0.25">
      <c r="A144" s="5">
        <v>512</v>
      </c>
      <c r="B144" s="1" t="s">
        <v>146</v>
      </c>
      <c r="C144" s="1" t="s">
        <v>145</v>
      </c>
      <c r="D144" s="1" t="s">
        <v>149</v>
      </c>
      <c r="E144" s="1" t="s">
        <v>150</v>
      </c>
      <c r="F144" s="1" t="s">
        <v>108</v>
      </c>
      <c r="G144" s="1" t="s">
        <v>19</v>
      </c>
      <c r="H144" s="1" t="s">
        <v>151</v>
      </c>
      <c r="I144" s="1" t="s">
        <v>151</v>
      </c>
      <c r="J144" s="1">
        <v>2</v>
      </c>
      <c r="K144" s="2" t="s">
        <v>421</v>
      </c>
      <c r="M144" s="2" t="s">
        <v>421</v>
      </c>
      <c r="O144" s="1">
        <v>10</v>
      </c>
      <c r="P144" s="1">
        <v>48</v>
      </c>
      <c r="Q144" s="5">
        <f t="shared" si="11"/>
        <v>23</v>
      </c>
      <c r="S144" s="2">
        <v>45629</v>
      </c>
      <c r="T144" s="2">
        <f t="shared" si="15"/>
        <v>45811.5</v>
      </c>
      <c r="U144" s="2">
        <f t="shared" si="13"/>
        <v>45871.5</v>
      </c>
      <c r="V144" s="5">
        <f t="shared" ca="1" si="14"/>
        <v>-197.5</v>
      </c>
    </row>
    <row r="145" spans="1:22" x14ac:dyDescent="0.25">
      <c r="A145" s="5">
        <v>512</v>
      </c>
      <c r="B145" s="1" t="s">
        <v>146</v>
      </c>
      <c r="C145" s="1" t="s">
        <v>145</v>
      </c>
      <c r="D145" s="1" t="s">
        <v>48</v>
      </c>
      <c r="E145" s="1" t="s">
        <v>49</v>
      </c>
      <c r="F145" s="1" t="s">
        <v>104</v>
      </c>
      <c r="G145" s="1" t="s">
        <v>19</v>
      </c>
      <c r="H145" s="1" t="s">
        <v>151</v>
      </c>
      <c r="I145" s="1" t="s">
        <v>152</v>
      </c>
      <c r="J145" s="1">
        <v>1</v>
      </c>
      <c r="K145" s="2" t="s">
        <v>421</v>
      </c>
      <c r="M145" s="2" t="s">
        <v>422</v>
      </c>
      <c r="O145" s="1">
        <v>48</v>
      </c>
      <c r="P145" s="1" t="s">
        <v>422</v>
      </c>
      <c r="Q145" s="5">
        <f t="shared" si="11"/>
        <v>49</v>
      </c>
      <c r="S145" s="2">
        <v>45629</v>
      </c>
      <c r="T145" s="2">
        <f>S145+365</f>
        <v>45994</v>
      </c>
      <c r="U145" s="2">
        <f t="shared" si="13"/>
        <v>46054</v>
      </c>
      <c r="V145" s="5">
        <f t="shared" ca="1" si="14"/>
        <v>-380</v>
      </c>
    </row>
    <row r="146" spans="1:22" x14ac:dyDescent="0.25">
      <c r="A146" s="5">
        <v>512</v>
      </c>
      <c r="B146" s="1" t="s">
        <v>146</v>
      </c>
      <c r="C146" s="1" t="s">
        <v>145</v>
      </c>
      <c r="D146" s="1" t="s">
        <v>48</v>
      </c>
      <c r="E146" s="1" t="s">
        <v>49</v>
      </c>
      <c r="F146" s="1" t="s">
        <v>108</v>
      </c>
      <c r="G146" s="1" t="s">
        <v>19</v>
      </c>
      <c r="H146" s="1" t="s">
        <v>151</v>
      </c>
      <c r="I146" s="1" t="s">
        <v>152</v>
      </c>
      <c r="J146" s="1">
        <v>1</v>
      </c>
      <c r="K146" s="2" t="s">
        <v>421</v>
      </c>
      <c r="M146" s="2" t="s">
        <v>422</v>
      </c>
      <c r="O146" s="1">
        <v>48</v>
      </c>
      <c r="P146" s="1" t="s">
        <v>422</v>
      </c>
      <c r="Q146" s="5">
        <f t="shared" si="11"/>
        <v>49</v>
      </c>
      <c r="S146" s="2">
        <v>45629</v>
      </c>
      <c r="T146" s="2">
        <f>S146+365</f>
        <v>45994</v>
      </c>
      <c r="U146" s="2">
        <f t="shared" si="13"/>
        <v>46054</v>
      </c>
      <c r="V146" s="5">
        <f t="shared" ca="1" si="14"/>
        <v>-380</v>
      </c>
    </row>
    <row r="147" spans="1:22" x14ac:dyDescent="0.25">
      <c r="A147" s="5">
        <v>522</v>
      </c>
      <c r="B147" s="1" t="s">
        <v>222</v>
      </c>
      <c r="C147" s="1" t="s">
        <v>380</v>
      </c>
      <c r="D147" s="1" t="s">
        <v>48</v>
      </c>
      <c r="E147" s="1" t="s">
        <v>49</v>
      </c>
      <c r="F147" s="1" t="s">
        <v>104</v>
      </c>
      <c r="G147" s="1" t="s">
        <v>19</v>
      </c>
      <c r="H147" s="1" t="s">
        <v>381</v>
      </c>
      <c r="I147" s="1" t="s">
        <v>382</v>
      </c>
      <c r="J147" s="1">
        <v>1</v>
      </c>
      <c r="K147" s="2" t="s">
        <v>421</v>
      </c>
      <c r="M147" s="2" t="s">
        <v>422</v>
      </c>
      <c r="O147" s="1">
        <v>6</v>
      </c>
      <c r="P147" s="1" t="s">
        <v>422</v>
      </c>
      <c r="Q147" s="5">
        <f t="shared" si="11"/>
        <v>5</v>
      </c>
      <c r="S147" s="2">
        <v>45321</v>
      </c>
      <c r="T147" s="2">
        <f>S147+365</f>
        <v>45686</v>
      </c>
      <c r="U147" s="2">
        <f t="shared" si="13"/>
        <v>45746</v>
      </c>
      <c r="V147" s="5">
        <f t="shared" ca="1" si="14"/>
        <v>-72</v>
      </c>
    </row>
    <row r="148" spans="1:22" x14ac:dyDescent="0.25">
      <c r="A148" s="5">
        <v>522</v>
      </c>
      <c r="B148" s="1" t="s">
        <v>222</v>
      </c>
      <c r="C148" s="1" t="s">
        <v>380</v>
      </c>
      <c r="D148" s="1" t="s">
        <v>48</v>
      </c>
      <c r="E148" s="1" t="s">
        <v>49</v>
      </c>
      <c r="F148" s="1" t="s">
        <v>108</v>
      </c>
      <c r="G148" s="1" t="s">
        <v>19</v>
      </c>
      <c r="H148" s="1" t="s">
        <v>383</v>
      </c>
      <c r="I148" s="1" t="s">
        <v>384</v>
      </c>
      <c r="J148" s="1">
        <v>1</v>
      </c>
      <c r="K148" s="2" t="s">
        <v>421</v>
      </c>
      <c r="M148" s="2" t="s">
        <v>422</v>
      </c>
      <c r="O148" s="1">
        <v>6</v>
      </c>
      <c r="P148" s="1" t="s">
        <v>422</v>
      </c>
      <c r="Q148" s="5">
        <f t="shared" si="11"/>
        <v>5</v>
      </c>
      <c r="S148" s="2">
        <v>45321</v>
      </c>
      <c r="T148" s="2">
        <f>S148+365</f>
        <v>45686</v>
      </c>
      <c r="U148" s="2">
        <f t="shared" si="13"/>
        <v>45746</v>
      </c>
      <c r="V148" s="5">
        <f t="shared" ca="1" si="14"/>
        <v>-72</v>
      </c>
    </row>
    <row r="149" spans="1:22" x14ac:dyDescent="0.25">
      <c r="A149" s="5">
        <v>522</v>
      </c>
      <c r="B149" s="1" t="s">
        <v>222</v>
      </c>
      <c r="C149" s="1" t="s">
        <v>380</v>
      </c>
      <c r="D149" s="1" t="s">
        <v>149</v>
      </c>
      <c r="E149" s="1" t="s">
        <v>150</v>
      </c>
      <c r="F149" s="1" t="s">
        <v>104</v>
      </c>
      <c r="G149" s="1" t="s">
        <v>19</v>
      </c>
      <c r="H149" s="1" t="s">
        <v>385</v>
      </c>
      <c r="I149" s="1" t="s">
        <v>385</v>
      </c>
      <c r="J149" s="1">
        <v>2</v>
      </c>
      <c r="K149" s="2" t="s">
        <v>421</v>
      </c>
      <c r="M149" s="2" t="s">
        <v>421</v>
      </c>
      <c r="O149" s="1">
        <v>6</v>
      </c>
      <c r="P149" s="1">
        <v>34</v>
      </c>
      <c r="Q149" s="5">
        <f t="shared" si="11"/>
        <v>7</v>
      </c>
      <c r="S149" s="2">
        <v>45519</v>
      </c>
      <c r="T149" s="2">
        <f t="shared" ref="T149:T156" si="16">S149+(365/2)</f>
        <v>45701.5</v>
      </c>
      <c r="U149" s="2">
        <f t="shared" si="13"/>
        <v>45761.5</v>
      </c>
      <c r="V149" s="5">
        <f t="shared" ca="1" si="14"/>
        <v>-87.5</v>
      </c>
    </row>
    <row r="150" spans="1:22" x14ac:dyDescent="0.25">
      <c r="A150" s="5">
        <v>522</v>
      </c>
      <c r="B150" s="1" t="s">
        <v>222</v>
      </c>
      <c r="C150" s="1" t="s">
        <v>380</v>
      </c>
      <c r="D150" s="1" t="s">
        <v>149</v>
      </c>
      <c r="E150" s="1" t="s">
        <v>150</v>
      </c>
      <c r="F150" s="1" t="s">
        <v>104</v>
      </c>
      <c r="G150" s="1" t="s">
        <v>19</v>
      </c>
      <c r="H150" s="1" t="s">
        <v>385</v>
      </c>
      <c r="I150" s="1" t="s">
        <v>385</v>
      </c>
      <c r="J150" s="1">
        <v>2</v>
      </c>
      <c r="K150" s="2" t="s">
        <v>421</v>
      </c>
      <c r="M150" s="2" t="s">
        <v>421</v>
      </c>
      <c r="O150" s="1">
        <v>6</v>
      </c>
      <c r="P150" s="1">
        <v>34</v>
      </c>
      <c r="Q150" s="5">
        <f t="shared" si="11"/>
        <v>7</v>
      </c>
      <c r="S150" s="2">
        <v>45519</v>
      </c>
      <c r="T150" s="2">
        <f t="shared" si="16"/>
        <v>45701.5</v>
      </c>
      <c r="U150" s="2">
        <f t="shared" si="13"/>
        <v>45761.5</v>
      </c>
      <c r="V150" s="5">
        <f t="shared" ca="1" si="14"/>
        <v>-87.5</v>
      </c>
    </row>
    <row r="151" spans="1:22" x14ac:dyDescent="0.25">
      <c r="A151" s="5">
        <v>522</v>
      </c>
      <c r="B151" s="1" t="s">
        <v>222</v>
      </c>
      <c r="C151" s="1" t="s">
        <v>380</v>
      </c>
      <c r="D151" s="1" t="s">
        <v>149</v>
      </c>
      <c r="E151" s="1" t="s">
        <v>150</v>
      </c>
      <c r="F151" s="1" t="s">
        <v>108</v>
      </c>
      <c r="G151" s="1" t="s">
        <v>19</v>
      </c>
      <c r="H151" s="1" t="s">
        <v>386</v>
      </c>
      <c r="I151" s="1" t="s">
        <v>386</v>
      </c>
      <c r="J151" s="1">
        <v>2</v>
      </c>
      <c r="K151" s="2" t="s">
        <v>421</v>
      </c>
      <c r="M151" s="2" t="s">
        <v>421</v>
      </c>
      <c r="O151" s="1">
        <v>6</v>
      </c>
      <c r="P151" s="1">
        <v>34</v>
      </c>
      <c r="Q151" s="5">
        <f t="shared" si="11"/>
        <v>7</v>
      </c>
      <c r="S151" s="2">
        <v>45519</v>
      </c>
      <c r="T151" s="2">
        <f t="shared" si="16"/>
        <v>45701.5</v>
      </c>
      <c r="U151" s="2">
        <f t="shared" si="13"/>
        <v>45761.5</v>
      </c>
      <c r="V151" s="5">
        <f t="shared" ca="1" si="14"/>
        <v>-87.5</v>
      </c>
    </row>
    <row r="152" spans="1:22" x14ac:dyDescent="0.25">
      <c r="A152" s="5">
        <v>522</v>
      </c>
      <c r="B152" s="1" t="s">
        <v>222</v>
      </c>
      <c r="C152" s="1" t="s">
        <v>380</v>
      </c>
      <c r="D152" s="1" t="s">
        <v>149</v>
      </c>
      <c r="E152" s="1" t="s">
        <v>150</v>
      </c>
      <c r="F152" s="1" t="s">
        <v>108</v>
      </c>
      <c r="G152" s="1" t="s">
        <v>19</v>
      </c>
      <c r="H152" s="1" t="s">
        <v>386</v>
      </c>
      <c r="I152" s="1" t="s">
        <v>386</v>
      </c>
      <c r="J152" s="1">
        <v>2</v>
      </c>
      <c r="K152" s="2" t="s">
        <v>421</v>
      </c>
      <c r="M152" s="2" t="s">
        <v>421</v>
      </c>
      <c r="O152" s="1">
        <v>6</v>
      </c>
      <c r="P152" s="1">
        <v>34</v>
      </c>
      <c r="Q152" s="5">
        <f t="shared" si="11"/>
        <v>7</v>
      </c>
      <c r="S152" s="2">
        <v>45519</v>
      </c>
      <c r="T152" s="2">
        <f t="shared" si="16"/>
        <v>45701.5</v>
      </c>
      <c r="U152" s="2">
        <f t="shared" si="13"/>
        <v>45761.5</v>
      </c>
      <c r="V152" s="5">
        <f t="shared" ca="1" si="14"/>
        <v>-87.5</v>
      </c>
    </row>
    <row r="153" spans="1:22" x14ac:dyDescent="0.25">
      <c r="A153" s="5">
        <v>522</v>
      </c>
      <c r="B153" s="1" t="s">
        <v>222</v>
      </c>
      <c r="C153" s="1" t="s">
        <v>380</v>
      </c>
      <c r="D153" s="1" t="s">
        <v>149</v>
      </c>
      <c r="E153" s="1" t="s">
        <v>150</v>
      </c>
      <c r="F153" s="1" t="s">
        <v>104</v>
      </c>
      <c r="G153" s="1" t="s">
        <v>19</v>
      </c>
      <c r="H153" s="1" t="s">
        <v>387</v>
      </c>
      <c r="I153" s="1" t="s">
        <v>387</v>
      </c>
      <c r="J153" s="1">
        <v>2</v>
      </c>
      <c r="K153" s="2" t="s">
        <v>421</v>
      </c>
      <c r="M153" s="2" t="s">
        <v>421</v>
      </c>
      <c r="O153" s="1">
        <v>6</v>
      </c>
      <c r="P153" s="1">
        <v>34</v>
      </c>
      <c r="Q153" s="5">
        <f t="shared" si="11"/>
        <v>7</v>
      </c>
      <c r="S153" s="2">
        <v>45519</v>
      </c>
      <c r="T153" s="2">
        <f t="shared" si="16"/>
        <v>45701.5</v>
      </c>
      <c r="U153" s="2">
        <f t="shared" si="13"/>
        <v>45761.5</v>
      </c>
      <c r="V153" s="5">
        <f t="shared" ca="1" si="14"/>
        <v>-87.5</v>
      </c>
    </row>
    <row r="154" spans="1:22" x14ac:dyDescent="0.25">
      <c r="A154" s="5">
        <v>522</v>
      </c>
      <c r="B154" s="1" t="s">
        <v>222</v>
      </c>
      <c r="C154" s="1" t="s">
        <v>380</v>
      </c>
      <c r="D154" s="1" t="s">
        <v>149</v>
      </c>
      <c r="E154" s="1" t="s">
        <v>150</v>
      </c>
      <c r="F154" s="1" t="s">
        <v>104</v>
      </c>
      <c r="G154" s="1" t="s">
        <v>19</v>
      </c>
      <c r="H154" s="1" t="s">
        <v>387</v>
      </c>
      <c r="I154" s="1" t="s">
        <v>387</v>
      </c>
      <c r="J154" s="1">
        <v>2</v>
      </c>
      <c r="K154" s="2" t="s">
        <v>421</v>
      </c>
      <c r="M154" s="2" t="s">
        <v>421</v>
      </c>
      <c r="O154" s="1">
        <v>6</v>
      </c>
      <c r="P154" s="1">
        <v>34</v>
      </c>
      <c r="Q154" s="5">
        <f t="shared" si="11"/>
        <v>7</v>
      </c>
      <c r="S154" s="2">
        <v>45519</v>
      </c>
      <c r="T154" s="2">
        <f t="shared" si="16"/>
        <v>45701.5</v>
      </c>
      <c r="U154" s="2">
        <f t="shared" si="13"/>
        <v>45761.5</v>
      </c>
      <c r="V154" s="5">
        <f t="shared" ca="1" si="14"/>
        <v>-87.5</v>
      </c>
    </row>
    <row r="155" spans="1:22" x14ac:dyDescent="0.25">
      <c r="A155" s="5">
        <v>522</v>
      </c>
      <c r="B155" s="1" t="s">
        <v>222</v>
      </c>
      <c r="C155" s="1" t="s">
        <v>380</v>
      </c>
      <c r="D155" s="1" t="s">
        <v>149</v>
      </c>
      <c r="E155" s="1" t="s">
        <v>150</v>
      </c>
      <c r="F155" s="1" t="s">
        <v>108</v>
      </c>
      <c r="G155" s="1" t="s">
        <v>19</v>
      </c>
      <c r="H155" s="1" t="s">
        <v>388</v>
      </c>
      <c r="I155" s="1" t="s">
        <v>388</v>
      </c>
      <c r="J155" s="1">
        <v>2</v>
      </c>
      <c r="K155" s="2" t="s">
        <v>421</v>
      </c>
      <c r="M155" s="2" t="s">
        <v>421</v>
      </c>
      <c r="O155" s="1">
        <v>6</v>
      </c>
      <c r="P155" s="1">
        <v>34</v>
      </c>
      <c r="Q155" s="5">
        <f t="shared" si="11"/>
        <v>7</v>
      </c>
      <c r="S155" s="2">
        <v>45519</v>
      </c>
      <c r="T155" s="2">
        <f t="shared" si="16"/>
        <v>45701.5</v>
      </c>
      <c r="U155" s="2">
        <f t="shared" si="13"/>
        <v>45761.5</v>
      </c>
      <c r="V155" s="5">
        <f t="shared" ca="1" si="14"/>
        <v>-87.5</v>
      </c>
    </row>
    <row r="156" spans="1:22" x14ac:dyDescent="0.25">
      <c r="A156" s="5">
        <v>522</v>
      </c>
      <c r="B156" s="1" t="s">
        <v>222</v>
      </c>
      <c r="C156" s="1" t="s">
        <v>380</v>
      </c>
      <c r="D156" s="1" t="s">
        <v>149</v>
      </c>
      <c r="E156" s="1" t="s">
        <v>150</v>
      </c>
      <c r="F156" s="1" t="s">
        <v>108</v>
      </c>
      <c r="G156" s="1" t="s">
        <v>19</v>
      </c>
      <c r="H156" s="1" t="s">
        <v>388</v>
      </c>
      <c r="I156" s="1" t="s">
        <v>388</v>
      </c>
      <c r="J156" s="1">
        <v>2</v>
      </c>
      <c r="K156" s="2" t="s">
        <v>421</v>
      </c>
      <c r="M156" s="2" t="s">
        <v>421</v>
      </c>
      <c r="O156" s="1">
        <v>6</v>
      </c>
      <c r="P156" s="1">
        <v>34</v>
      </c>
      <c r="Q156" s="5">
        <f t="shared" si="11"/>
        <v>7</v>
      </c>
      <c r="S156" s="2">
        <v>45519</v>
      </c>
      <c r="T156" s="2">
        <f t="shared" si="16"/>
        <v>45701.5</v>
      </c>
      <c r="U156" s="2">
        <f t="shared" si="13"/>
        <v>45761.5</v>
      </c>
      <c r="V156" s="5">
        <f t="shared" ca="1" si="14"/>
        <v>-87.5</v>
      </c>
    </row>
    <row r="157" spans="1:22" x14ac:dyDescent="0.25">
      <c r="A157" s="5">
        <v>522</v>
      </c>
      <c r="B157" s="1" t="s">
        <v>222</v>
      </c>
      <c r="C157" s="1" t="s">
        <v>380</v>
      </c>
      <c r="D157" s="1" t="s">
        <v>48</v>
      </c>
      <c r="E157" s="1" t="s">
        <v>49</v>
      </c>
      <c r="F157" s="1" t="s">
        <v>104</v>
      </c>
      <c r="G157" s="1" t="s">
        <v>19</v>
      </c>
      <c r="H157" s="1" t="s">
        <v>389</v>
      </c>
      <c r="I157" s="1" t="s">
        <v>390</v>
      </c>
      <c r="J157" s="1">
        <v>1</v>
      </c>
      <c r="K157" s="2" t="s">
        <v>421</v>
      </c>
      <c r="M157" s="2" t="s">
        <v>422</v>
      </c>
      <c r="O157" s="1">
        <v>6</v>
      </c>
      <c r="P157" s="1" t="s">
        <v>422</v>
      </c>
      <c r="Q157" s="5">
        <f t="shared" si="11"/>
        <v>5</v>
      </c>
      <c r="S157" s="2">
        <v>45321</v>
      </c>
      <c r="T157" s="2">
        <f>S157+365</f>
        <v>45686</v>
      </c>
      <c r="U157" s="2">
        <f t="shared" si="13"/>
        <v>45746</v>
      </c>
      <c r="V157" s="5">
        <f t="shared" ca="1" si="14"/>
        <v>-72</v>
      </c>
    </row>
    <row r="158" spans="1:22" x14ac:dyDescent="0.25">
      <c r="A158" s="5">
        <v>522</v>
      </c>
      <c r="B158" s="1" t="s">
        <v>222</v>
      </c>
      <c r="C158" s="1" t="s">
        <v>380</v>
      </c>
      <c r="D158" s="1" t="s">
        <v>48</v>
      </c>
      <c r="E158" s="1" t="s">
        <v>49</v>
      </c>
      <c r="F158" s="1" t="s">
        <v>108</v>
      </c>
      <c r="G158" s="1" t="s">
        <v>19</v>
      </c>
      <c r="H158" s="1" t="s">
        <v>391</v>
      </c>
      <c r="I158" s="1" t="s">
        <v>392</v>
      </c>
      <c r="J158" s="1">
        <v>1</v>
      </c>
      <c r="K158" s="2" t="s">
        <v>421</v>
      </c>
      <c r="M158" s="2" t="s">
        <v>422</v>
      </c>
      <c r="O158" s="1">
        <v>6</v>
      </c>
      <c r="P158" s="1" t="s">
        <v>422</v>
      </c>
      <c r="Q158" s="5">
        <f t="shared" si="11"/>
        <v>5</v>
      </c>
      <c r="S158" s="2">
        <v>45321</v>
      </c>
      <c r="T158" s="2">
        <f>S158+365</f>
        <v>45686</v>
      </c>
      <c r="U158" s="2">
        <f t="shared" si="13"/>
        <v>45746</v>
      </c>
      <c r="V158" s="5">
        <f t="shared" ca="1" si="14"/>
        <v>-72</v>
      </c>
    </row>
    <row r="159" spans="1:22" s="9" customFormat="1" x14ac:dyDescent="0.25">
      <c r="A159" s="8">
        <v>552</v>
      </c>
      <c r="B159" s="6" t="s">
        <v>146</v>
      </c>
      <c r="C159" s="6" t="s">
        <v>153</v>
      </c>
      <c r="D159" s="6" t="s">
        <v>154</v>
      </c>
      <c r="E159" s="6" t="s">
        <v>155</v>
      </c>
      <c r="F159" s="6" t="s">
        <v>10</v>
      </c>
      <c r="G159" s="6" t="s">
        <v>113</v>
      </c>
      <c r="H159" s="6" t="s">
        <v>156</v>
      </c>
      <c r="I159" s="6" t="s">
        <v>156</v>
      </c>
      <c r="J159" s="6">
        <v>2</v>
      </c>
      <c r="K159" s="7">
        <v>45664</v>
      </c>
      <c r="L159" s="6" t="s">
        <v>423</v>
      </c>
      <c r="M159" s="7" t="s">
        <v>421</v>
      </c>
      <c r="N159" s="6"/>
      <c r="O159" s="6">
        <v>2</v>
      </c>
      <c r="P159" s="6">
        <v>34</v>
      </c>
      <c r="Q159" s="6">
        <v>1</v>
      </c>
      <c r="R159" s="6"/>
      <c r="S159" s="7">
        <v>45664</v>
      </c>
      <c r="T159" s="7">
        <f>S159+(365/2)</f>
        <v>45846.5</v>
      </c>
      <c r="U159" s="7">
        <f t="shared" si="13"/>
        <v>45906.5</v>
      </c>
      <c r="V159" s="8">
        <f t="shared" ca="1" si="14"/>
        <v>-232.5</v>
      </c>
    </row>
    <row r="160" spans="1:22" s="9" customFormat="1" x14ac:dyDescent="0.25">
      <c r="A160" s="8">
        <v>552</v>
      </c>
      <c r="B160" s="6" t="s">
        <v>146</v>
      </c>
      <c r="C160" s="6" t="s">
        <v>153</v>
      </c>
      <c r="D160" s="6" t="s">
        <v>154</v>
      </c>
      <c r="E160" s="6" t="s">
        <v>155</v>
      </c>
      <c r="F160" s="6" t="s">
        <v>10</v>
      </c>
      <c r="G160" s="6" t="s">
        <v>113</v>
      </c>
      <c r="H160" s="6" t="s">
        <v>156</v>
      </c>
      <c r="I160" s="6" t="s">
        <v>156</v>
      </c>
      <c r="J160" s="6">
        <v>2</v>
      </c>
      <c r="K160" s="7">
        <v>45664</v>
      </c>
      <c r="L160" s="6" t="s">
        <v>423</v>
      </c>
      <c r="M160" s="7" t="s">
        <v>421</v>
      </c>
      <c r="N160" s="6"/>
      <c r="O160" s="6">
        <v>2</v>
      </c>
      <c r="P160" s="6">
        <v>34</v>
      </c>
      <c r="Q160" s="6">
        <v>1</v>
      </c>
      <c r="R160" s="6"/>
      <c r="S160" s="7">
        <v>45664</v>
      </c>
      <c r="T160" s="7">
        <f>S160+(365/2)</f>
        <v>45846.5</v>
      </c>
      <c r="U160" s="7">
        <f t="shared" si="13"/>
        <v>45906.5</v>
      </c>
      <c r="V160" s="8">
        <f t="shared" ca="1" si="14"/>
        <v>-232.5</v>
      </c>
    </row>
    <row r="161" spans="1:22" s="9" customFormat="1" x14ac:dyDescent="0.25">
      <c r="A161" s="8">
        <v>552</v>
      </c>
      <c r="B161" s="6" t="s">
        <v>146</v>
      </c>
      <c r="C161" s="6" t="s">
        <v>153</v>
      </c>
      <c r="D161" s="6" t="s">
        <v>154</v>
      </c>
      <c r="E161" s="6" t="s">
        <v>155</v>
      </c>
      <c r="F161" s="6" t="s">
        <v>10</v>
      </c>
      <c r="G161" s="6" t="s">
        <v>113</v>
      </c>
      <c r="H161" s="6" t="s">
        <v>157</v>
      </c>
      <c r="I161" s="6" t="s">
        <v>157</v>
      </c>
      <c r="J161" s="6">
        <v>2</v>
      </c>
      <c r="K161" s="7">
        <v>45664</v>
      </c>
      <c r="L161" s="6" t="s">
        <v>424</v>
      </c>
      <c r="M161" s="7" t="s">
        <v>421</v>
      </c>
      <c r="N161" s="6"/>
      <c r="O161" s="6">
        <v>2</v>
      </c>
      <c r="P161" s="6">
        <v>34</v>
      </c>
      <c r="Q161" s="6">
        <v>1</v>
      </c>
      <c r="R161" s="6"/>
      <c r="S161" s="7">
        <v>45664</v>
      </c>
      <c r="T161" s="7">
        <f>S161+(365/2)</f>
        <v>45846.5</v>
      </c>
      <c r="U161" s="7">
        <f t="shared" si="13"/>
        <v>45906.5</v>
      </c>
      <c r="V161" s="8">
        <f t="shared" ca="1" si="14"/>
        <v>-232.5</v>
      </c>
    </row>
    <row r="162" spans="1:22" s="9" customFormat="1" x14ac:dyDescent="0.25">
      <c r="A162" s="8">
        <v>552</v>
      </c>
      <c r="B162" s="6" t="s">
        <v>146</v>
      </c>
      <c r="C162" s="6" t="s">
        <v>153</v>
      </c>
      <c r="D162" s="6" t="s">
        <v>154</v>
      </c>
      <c r="E162" s="6" t="s">
        <v>155</v>
      </c>
      <c r="F162" s="6" t="s">
        <v>10</v>
      </c>
      <c r="G162" s="6" t="s">
        <v>113</v>
      </c>
      <c r="H162" s="6" t="s">
        <v>157</v>
      </c>
      <c r="I162" s="6" t="s">
        <v>157</v>
      </c>
      <c r="J162" s="6">
        <v>2</v>
      </c>
      <c r="K162" s="7">
        <v>45664</v>
      </c>
      <c r="L162" s="6" t="s">
        <v>424</v>
      </c>
      <c r="M162" s="7" t="s">
        <v>421</v>
      </c>
      <c r="N162" s="6"/>
      <c r="O162" s="6">
        <v>2</v>
      </c>
      <c r="P162" s="6">
        <v>34</v>
      </c>
      <c r="Q162" s="6">
        <v>1</v>
      </c>
      <c r="R162" s="6"/>
      <c r="S162" s="7">
        <v>45664</v>
      </c>
      <c r="T162" s="7">
        <f>S162+(365/2)</f>
        <v>45846.5</v>
      </c>
      <c r="U162" s="7">
        <f t="shared" si="13"/>
        <v>45906.5</v>
      </c>
      <c r="V162" s="8">
        <f t="shared" ca="1" si="14"/>
        <v>-232.5</v>
      </c>
    </row>
    <row r="163" spans="1:22" x14ac:dyDescent="0.25">
      <c r="A163" s="5">
        <v>601</v>
      </c>
      <c r="B163" s="1" t="s">
        <v>146</v>
      </c>
      <c r="C163" s="1" t="s">
        <v>174</v>
      </c>
      <c r="D163" s="1" t="s">
        <v>112</v>
      </c>
      <c r="E163" s="1" t="s">
        <v>114</v>
      </c>
      <c r="G163" s="1" t="s">
        <v>43</v>
      </c>
      <c r="H163" s="1" t="s">
        <v>175</v>
      </c>
      <c r="I163" s="1" t="s">
        <v>176</v>
      </c>
      <c r="J163" s="1">
        <v>1</v>
      </c>
      <c r="K163" s="2" t="s">
        <v>421</v>
      </c>
      <c r="M163" s="2" t="s">
        <v>422</v>
      </c>
      <c r="O163" s="1">
        <v>34</v>
      </c>
      <c r="P163" s="1" t="s">
        <v>422</v>
      </c>
      <c r="Q163" s="5">
        <f t="shared" ref="Q163:Q203" si="17">_xlfn.ISOWEEKNUM(T163)</f>
        <v>52</v>
      </c>
      <c r="R163" s="1" t="s">
        <v>417</v>
      </c>
      <c r="T163" s="2">
        <f>S163+365</f>
        <v>365</v>
      </c>
      <c r="U163" s="2">
        <f t="shared" si="13"/>
        <v>425</v>
      </c>
      <c r="V163" s="5">
        <f t="shared" ca="1" si="14"/>
        <v>45249</v>
      </c>
    </row>
    <row r="164" spans="1:22" x14ac:dyDescent="0.25">
      <c r="A164" s="5">
        <v>601</v>
      </c>
      <c r="B164" s="1" t="s">
        <v>146</v>
      </c>
      <c r="C164" s="1" t="s">
        <v>163</v>
      </c>
      <c r="D164" s="1" t="s">
        <v>121</v>
      </c>
      <c r="E164" s="1" t="s">
        <v>122</v>
      </c>
      <c r="F164" s="1" t="s">
        <v>10</v>
      </c>
      <c r="G164" s="1" t="s">
        <v>113</v>
      </c>
      <c r="H164" s="1" t="s">
        <v>164</v>
      </c>
      <c r="I164" s="1" t="s">
        <v>165</v>
      </c>
      <c r="J164" s="1">
        <v>1</v>
      </c>
      <c r="K164" s="2" t="s">
        <v>421</v>
      </c>
      <c r="M164" s="2" t="s">
        <v>422</v>
      </c>
      <c r="O164" s="1">
        <v>34</v>
      </c>
      <c r="P164" s="1" t="s">
        <v>422</v>
      </c>
      <c r="Q164" s="5">
        <f t="shared" si="17"/>
        <v>48</v>
      </c>
      <c r="S164" s="2">
        <v>45622</v>
      </c>
      <c r="T164" s="2">
        <f>S164+365</f>
        <v>45987</v>
      </c>
      <c r="U164" s="2">
        <f t="shared" si="13"/>
        <v>46047</v>
      </c>
      <c r="V164" s="5">
        <f t="shared" ca="1" si="14"/>
        <v>-373</v>
      </c>
    </row>
    <row r="165" spans="1:22" x14ac:dyDescent="0.25">
      <c r="A165" s="5">
        <v>601</v>
      </c>
      <c r="B165" s="1" t="s">
        <v>146</v>
      </c>
      <c r="C165" s="1" t="s">
        <v>163</v>
      </c>
      <c r="D165" s="1" t="s">
        <v>149</v>
      </c>
      <c r="E165" s="1" t="s">
        <v>150</v>
      </c>
      <c r="G165" s="1" t="s">
        <v>113</v>
      </c>
      <c r="H165" s="1" t="s">
        <v>166</v>
      </c>
      <c r="I165" s="1" t="s">
        <v>166</v>
      </c>
      <c r="J165" s="1">
        <v>2</v>
      </c>
      <c r="K165" s="2" t="s">
        <v>421</v>
      </c>
      <c r="M165" s="2" t="s">
        <v>421</v>
      </c>
      <c r="O165" s="1">
        <v>10</v>
      </c>
      <c r="P165" s="1">
        <v>34</v>
      </c>
      <c r="Q165" s="5">
        <f t="shared" si="17"/>
        <v>22</v>
      </c>
      <c r="S165" s="2">
        <v>45622</v>
      </c>
      <c r="T165" s="2">
        <f>S165+(365/2)</f>
        <v>45804.5</v>
      </c>
      <c r="U165" s="2">
        <f t="shared" si="13"/>
        <v>45864.5</v>
      </c>
      <c r="V165" s="5">
        <f t="shared" ca="1" si="14"/>
        <v>-190.5</v>
      </c>
    </row>
    <row r="166" spans="1:22" x14ac:dyDescent="0.25">
      <c r="A166" s="5">
        <v>601</v>
      </c>
      <c r="B166" s="1" t="s">
        <v>146</v>
      </c>
      <c r="C166" s="1" t="s">
        <v>163</v>
      </c>
      <c r="D166" s="1" t="s">
        <v>149</v>
      </c>
      <c r="E166" s="1" t="s">
        <v>150</v>
      </c>
      <c r="G166" s="1" t="s">
        <v>113</v>
      </c>
      <c r="H166" s="1" t="s">
        <v>166</v>
      </c>
      <c r="I166" s="1" t="s">
        <v>166</v>
      </c>
      <c r="J166" s="1">
        <v>2</v>
      </c>
      <c r="K166" s="2" t="s">
        <v>421</v>
      </c>
      <c r="M166" s="2" t="s">
        <v>421</v>
      </c>
      <c r="O166" s="1">
        <v>10</v>
      </c>
      <c r="P166" s="1">
        <v>34</v>
      </c>
      <c r="Q166" s="5">
        <f t="shared" si="17"/>
        <v>22</v>
      </c>
      <c r="S166" s="2">
        <v>45622</v>
      </c>
      <c r="T166" s="2">
        <f>S166+(365/2)</f>
        <v>45804.5</v>
      </c>
      <c r="U166" s="2">
        <f t="shared" si="13"/>
        <v>45864.5</v>
      </c>
      <c r="V166" s="5">
        <f t="shared" ca="1" si="14"/>
        <v>-190.5</v>
      </c>
    </row>
    <row r="167" spans="1:22" x14ac:dyDescent="0.25">
      <c r="A167" s="5">
        <v>601</v>
      </c>
      <c r="B167" s="1" t="s">
        <v>146</v>
      </c>
      <c r="C167" s="1" t="s">
        <v>163</v>
      </c>
      <c r="D167" s="1" t="s">
        <v>149</v>
      </c>
      <c r="E167" s="1" t="s">
        <v>150</v>
      </c>
      <c r="F167" s="1" t="s">
        <v>10</v>
      </c>
      <c r="G167" s="1" t="s">
        <v>113</v>
      </c>
      <c r="H167" s="1" t="s">
        <v>167</v>
      </c>
      <c r="I167" s="1" t="s">
        <v>167</v>
      </c>
      <c r="J167" s="1">
        <v>2</v>
      </c>
      <c r="K167" s="2" t="s">
        <v>421</v>
      </c>
      <c r="M167" s="2" t="s">
        <v>421</v>
      </c>
      <c r="O167" s="1">
        <v>10</v>
      </c>
      <c r="P167" s="1">
        <v>34</v>
      </c>
      <c r="Q167" s="5">
        <f t="shared" si="17"/>
        <v>51</v>
      </c>
      <c r="R167" s="1" t="s">
        <v>418</v>
      </c>
      <c r="S167" s="2">
        <v>45460</v>
      </c>
      <c r="T167" s="2">
        <f>S167+(365/2)</f>
        <v>45642.5</v>
      </c>
      <c r="U167" s="2">
        <f t="shared" si="13"/>
        <v>45702.5</v>
      </c>
      <c r="V167" s="5">
        <f t="shared" ca="1" si="14"/>
        <v>-28.5</v>
      </c>
    </row>
    <row r="168" spans="1:22" x14ac:dyDescent="0.25">
      <c r="A168" s="5">
        <v>601</v>
      </c>
      <c r="B168" s="1" t="s">
        <v>146</v>
      </c>
      <c r="C168" s="1" t="s">
        <v>163</v>
      </c>
      <c r="D168" s="1" t="s">
        <v>149</v>
      </c>
      <c r="E168" s="1" t="s">
        <v>150</v>
      </c>
      <c r="F168" s="1" t="s">
        <v>10</v>
      </c>
      <c r="G168" s="1" t="s">
        <v>113</v>
      </c>
      <c r="H168" s="1" t="s">
        <v>168</v>
      </c>
      <c r="I168" s="1" t="s">
        <v>168</v>
      </c>
      <c r="J168" s="1">
        <v>2</v>
      </c>
      <c r="K168" s="2" t="s">
        <v>421</v>
      </c>
      <c r="M168" s="2" t="s">
        <v>421</v>
      </c>
      <c r="O168" s="1">
        <v>10</v>
      </c>
      <c r="P168" s="1">
        <v>34</v>
      </c>
      <c r="Q168" s="5">
        <f t="shared" si="17"/>
        <v>51</v>
      </c>
      <c r="R168" s="1" t="s">
        <v>418</v>
      </c>
      <c r="S168" s="2">
        <v>45460</v>
      </c>
      <c r="T168" s="2">
        <f>S168+(365/2)</f>
        <v>45642.5</v>
      </c>
      <c r="U168" s="2">
        <f t="shared" si="13"/>
        <v>45702.5</v>
      </c>
      <c r="V168" s="5">
        <f t="shared" ca="1" si="14"/>
        <v>-28.5</v>
      </c>
    </row>
    <row r="169" spans="1:22" x14ac:dyDescent="0.25">
      <c r="A169" s="5">
        <v>601</v>
      </c>
      <c r="B169" s="1" t="s">
        <v>146</v>
      </c>
      <c r="C169" s="1" t="s">
        <v>163</v>
      </c>
      <c r="D169" s="1" t="s">
        <v>121</v>
      </c>
      <c r="E169" s="1" t="s">
        <v>122</v>
      </c>
      <c r="F169" s="1" t="s">
        <v>10</v>
      </c>
      <c r="G169" s="1" t="s">
        <v>113</v>
      </c>
      <c r="H169" s="1" t="s">
        <v>169</v>
      </c>
      <c r="I169" s="1" t="s">
        <v>170</v>
      </c>
      <c r="J169" s="1">
        <v>1</v>
      </c>
      <c r="K169" s="2" t="s">
        <v>421</v>
      </c>
      <c r="M169" s="2" t="s">
        <v>422</v>
      </c>
      <c r="O169" s="1">
        <v>34</v>
      </c>
      <c r="P169" s="1" t="s">
        <v>422</v>
      </c>
      <c r="Q169" s="5">
        <f t="shared" si="17"/>
        <v>48</v>
      </c>
      <c r="S169" s="2">
        <v>45622</v>
      </c>
      <c r="T169" s="2">
        <f>S169+365</f>
        <v>45987</v>
      </c>
      <c r="U169" s="2">
        <f t="shared" si="13"/>
        <v>46047</v>
      </c>
      <c r="V169" s="5">
        <f t="shared" ca="1" si="14"/>
        <v>-373</v>
      </c>
    </row>
    <row r="170" spans="1:22" x14ac:dyDescent="0.25">
      <c r="A170" s="5">
        <v>601</v>
      </c>
      <c r="B170" s="1" t="s">
        <v>146</v>
      </c>
      <c r="C170" s="1" t="s">
        <v>163</v>
      </c>
      <c r="D170" s="1" t="s">
        <v>149</v>
      </c>
      <c r="E170" s="1" t="s">
        <v>150</v>
      </c>
      <c r="G170" s="1" t="s">
        <v>113</v>
      </c>
      <c r="H170" s="1" t="s">
        <v>171</v>
      </c>
      <c r="I170" s="1" t="s">
        <v>171</v>
      </c>
      <c r="J170" s="1">
        <v>2</v>
      </c>
      <c r="K170" s="2" t="s">
        <v>421</v>
      </c>
      <c r="M170" s="2" t="s">
        <v>421</v>
      </c>
      <c r="O170" s="1">
        <v>10</v>
      </c>
      <c r="P170" s="1">
        <v>34</v>
      </c>
      <c r="Q170" s="5">
        <f t="shared" si="17"/>
        <v>22</v>
      </c>
      <c r="S170" s="2">
        <v>45622</v>
      </c>
      <c r="T170" s="2">
        <f>S170+(365/2)</f>
        <v>45804.5</v>
      </c>
      <c r="U170" s="2">
        <f t="shared" si="13"/>
        <v>45864.5</v>
      </c>
      <c r="V170" s="5">
        <f t="shared" ca="1" si="14"/>
        <v>-190.5</v>
      </c>
    </row>
    <row r="171" spans="1:22" x14ac:dyDescent="0.25">
      <c r="A171" s="5">
        <v>601</v>
      </c>
      <c r="B171" s="1" t="s">
        <v>146</v>
      </c>
      <c r="C171" s="1" t="s">
        <v>163</v>
      </c>
      <c r="D171" s="1" t="s">
        <v>149</v>
      </c>
      <c r="E171" s="1" t="s">
        <v>150</v>
      </c>
      <c r="G171" s="1" t="s">
        <v>113</v>
      </c>
      <c r="H171" s="1" t="s">
        <v>171</v>
      </c>
      <c r="I171" s="1" t="s">
        <v>171</v>
      </c>
      <c r="J171" s="1">
        <v>2</v>
      </c>
      <c r="K171" s="2" t="s">
        <v>421</v>
      </c>
      <c r="M171" s="2" t="s">
        <v>421</v>
      </c>
      <c r="O171" s="1">
        <v>10</v>
      </c>
      <c r="P171" s="1">
        <v>34</v>
      </c>
      <c r="Q171" s="5">
        <f t="shared" si="17"/>
        <v>22</v>
      </c>
      <c r="S171" s="2">
        <v>45622</v>
      </c>
      <c r="T171" s="2">
        <f>S171+(365/2)</f>
        <v>45804.5</v>
      </c>
      <c r="U171" s="2">
        <f t="shared" si="13"/>
        <v>45864.5</v>
      </c>
      <c r="V171" s="5">
        <f t="shared" ca="1" si="14"/>
        <v>-190.5</v>
      </c>
    </row>
    <row r="172" spans="1:22" x14ac:dyDescent="0.25">
      <c r="A172" s="5">
        <v>601</v>
      </c>
      <c r="B172" s="1" t="s">
        <v>146</v>
      </c>
      <c r="C172" s="1" t="s">
        <v>163</v>
      </c>
      <c r="D172" s="1" t="s">
        <v>48</v>
      </c>
      <c r="E172" s="1" t="s">
        <v>49</v>
      </c>
      <c r="G172" s="1" t="s">
        <v>113</v>
      </c>
      <c r="H172" s="1" t="s">
        <v>172</v>
      </c>
      <c r="I172" s="1" t="s">
        <v>173</v>
      </c>
      <c r="J172" s="1">
        <v>1</v>
      </c>
      <c r="K172" s="2" t="s">
        <v>421</v>
      </c>
      <c r="M172" s="2" t="s">
        <v>422</v>
      </c>
      <c r="O172" s="1">
        <v>34</v>
      </c>
      <c r="P172" s="1" t="s">
        <v>422</v>
      </c>
      <c r="Q172" s="5">
        <f t="shared" si="17"/>
        <v>48</v>
      </c>
      <c r="S172" s="2">
        <v>45622</v>
      </c>
      <c r="T172" s="2">
        <f t="shared" ref="T172:T177" si="18">S172+365</f>
        <v>45987</v>
      </c>
      <c r="U172" s="2">
        <f t="shared" si="13"/>
        <v>46047</v>
      </c>
      <c r="V172" s="5">
        <f t="shared" ca="1" si="14"/>
        <v>-373</v>
      </c>
    </row>
    <row r="173" spans="1:22" x14ac:dyDescent="0.25">
      <c r="A173" s="5">
        <v>601</v>
      </c>
      <c r="B173" s="1" t="s">
        <v>146</v>
      </c>
      <c r="C173" s="1" t="s">
        <v>158</v>
      </c>
      <c r="D173" s="1" t="s">
        <v>112</v>
      </c>
      <c r="E173" s="1" t="s">
        <v>114</v>
      </c>
      <c r="G173" s="1" t="s">
        <v>113</v>
      </c>
      <c r="H173" s="1" t="s">
        <v>159</v>
      </c>
      <c r="I173" s="1" t="s">
        <v>160</v>
      </c>
      <c r="J173" s="1">
        <v>1</v>
      </c>
      <c r="K173" s="2" t="s">
        <v>421</v>
      </c>
      <c r="M173" s="2" t="s">
        <v>422</v>
      </c>
      <c r="O173" s="1">
        <v>34</v>
      </c>
      <c r="P173" s="1" t="s">
        <v>422</v>
      </c>
      <c r="Q173" s="5">
        <f t="shared" si="17"/>
        <v>52</v>
      </c>
      <c r="R173" s="1" t="s">
        <v>417</v>
      </c>
      <c r="T173" s="2">
        <f t="shared" si="18"/>
        <v>365</v>
      </c>
      <c r="U173" s="2">
        <f t="shared" si="13"/>
        <v>425</v>
      </c>
      <c r="V173" s="5">
        <f t="shared" ca="1" si="14"/>
        <v>45249</v>
      </c>
    </row>
    <row r="174" spans="1:22" x14ac:dyDescent="0.25">
      <c r="A174" s="5">
        <v>601</v>
      </c>
      <c r="B174" s="1" t="s">
        <v>146</v>
      </c>
      <c r="C174" s="1" t="s">
        <v>158</v>
      </c>
      <c r="D174" s="1" t="s">
        <v>112</v>
      </c>
      <c r="E174" s="1" t="s">
        <v>114</v>
      </c>
      <c r="G174" s="1" t="s">
        <v>113</v>
      </c>
      <c r="H174" s="1" t="s">
        <v>161</v>
      </c>
      <c r="I174" s="1" t="s">
        <v>162</v>
      </c>
      <c r="J174" s="1">
        <v>1</v>
      </c>
      <c r="K174" s="2" t="s">
        <v>421</v>
      </c>
      <c r="M174" s="2" t="s">
        <v>422</v>
      </c>
      <c r="O174" s="1">
        <v>34</v>
      </c>
      <c r="P174" s="1" t="s">
        <v>422</v>
      </c>
      <c r="Q174" s="5">
        <f t="shared" si="17"/>
        <v>52</v>
      </c>
      <c r="R174" s="1" t="s">
        <v>417</v>
      </c>
      <c r="T174" s="2">
        <f t="shared" si="18"/>
        <v>365</v>
      </c>
      <c r="U174" s="2">
        <f t="shared" si="13"/>
        <v>425</v>
      </c>
      <c r="V174" s="5">
        <f t="shared" ca="1" si="14"/>
        <v>45249</v>
      </c>
    </row>
    <row r="175" spans="1:22" x14ac:dyDescent="0.25">
      <c r="A175" s="5">
        <v>621</v>
      </c>
      <c r="B175" s="1" t="s">
        <v>146</v>
      </c>
      <c r="C175" s="1" t="s">
        <v>177</v>
      </c>
      <c r="D175" s="1" t="s">
        <v>48</v>
      </c>
      <c r="E175" s="1" t="s">
        <v>49</v>
      </c>
      <c r="F175" s="1" t="s">
        <v>10</v>
      </c>
      <c r="G175" s="1" t="s">
        <v>113</v>
      </c>
      <c r="H175" s="1" t="s">
        <v>178</v>
      </c>
      <c r="I175" s="1" t="s">
        <v>179</v>
      </c>
      <c r="J175" s="1">
        <v>1</v>
      </c>
      <c r="K175" s="2" t="s">
        <v>421</v>
      </c>
      <c r="M175" s="2" t="s">
        <v>422</v>
      </c>
      <c r="O175" s="1">
        <v>48</v>
      </c>
      <c r="P175" s="1" t="s">
        <v>422</v>
      </c>
      <c r="Q175" s="5">
        <f t="shared" si="17"/>
        <v>48</v>
      </c>
      <c r="S175" s="2">
        <v>45621</v>
      </c>
      <c r="T175" s="2">
        <f t="shared" si="18"/>
        <v>45986</v>
      </c>
      <c r="U175" s="2">
        <f t="shared" si="13"/>
        <v>46046</v>
      </c>
      <c r="V175" s="5">
        <f t="shared" ca="1" si="14"/>
        <v>-372</v>
      </c>
    </row>
    <row r="176" spans="1:22" x14ac:dyDescent="0.25">
      <c r="A176" s="5">
        <v>635</v>
      </c>
      <c r="B176" s="1" t="s">
        <v>146</v>
      </c>
      <c r="C176" s="1" t="s">
        <v>180</v>
      </c>
      <c r="D176" s="1" t="s">
        <v>48</v>
      </c>
      <c r="E176" s="1" t="s">
        <v>49</v>
      </c>
      <c r="F176" s="1" t="s">
        <v>108</v>
      </c>
      <c r="G176" s="1" t="s">
        <v>113</v>
      </c>
      <c r="H176" s="1" t="s">
        <v>181</v>
      </c>
      <c r="I176" s="1" t="s">
        <v>182</v>
      </c>
      <c r="J176" s="1">
        <v>1</v>
      </c>
      <c r="K176" s="2" t="s">
        <v>421</v>
      </c>
      <c r="M176" s="2" t="s">
        <v>422</v>
      </c>
      <c r="O176" s="1">
        <v>10</v>
      </c>
      <c r="P176" s="1" t="s">
        <v>422</v>
      </c>
      <c r="Q176" s="5">
        <f t="shared" si="17"/>
        <v>12</v>
      </c>
      <c r="S176" s="2">
        <v>45369</v>
      </c>
      <c r="T176" s="2">
        <f t="shared" si="18"/>
        <v>45734</v>
      </c>
      <c r="U176" s="2">
        <f t="shared" si="13"/>
        <v>45794</v>
      </c>
      <c r="V176" s="5">
        <f t="shared" ca="1" si="14"/>
        <v>-120</v>
      </c>
    </row>
    <row r="177" spans="1:22" x14ac:dyDescent="0.25">
      <c r="A177" s="5">
        <v>635</v>
      </c>
      <c r="B177" s="1" t="s">
        <v>146</v>
      </c>
      <c r="C177" s="1" t="s">
        <v>180</v>
      </c>
      <c r="D177" s="1" t="s">
        <v>48</v>
      </c>
      <c r="E177" s="1" t="s">
        <v>49</v>
      </c>
      <c r="F177" s="1" t="s">
        <v>104</v>
      </c>
      <c r="G177" s="1" t="s">
        <v>113</v>
      </c>
      <c r="H177" s="1" t="s">
        <v>181</v>
      </c>
      <c r="I177" s="1" t="s">
        <v>182</v>
      </c>
      <c r="J177" s="1">
        <v>1</v>
      </c>
      <c r="K177" s="2" t="s">
        <v>421</v>
      </c>
      <c r="M177" s="2" t="s">
        <v>422</v>
      </c>
      <c r="O177" s="1">
        <v>10</v>
      </c>
      <c r="P177" s="1" t="s">
        <v>422</v>
      </c>
      <c r="Q177" s="5">
        <f t="shared" si="17"/>
        <v>12</v>
      </c>
      <c r="S177" s="2">
        <v>45369</v>
      </c>
      <c r="T177" s="2">
        <f t="shared" si="18"/>
        <v>45734</v>
      </c>
      <c r="U177" s="2">
        <f t="shared" si="13"/>
        <v>45794</v>
      </c>
      <c r="V177" s="5">
        <f t="shared" ca="1" si="14"/>
        <v>-120</v>
      </c>
    </row>
    <row r="178" spans="1:22" x14ac:dyDescent="0.25">
      <c r="A178" s="5">
        <v>635</v>
      </c>
      <c r="B178" s="1" t="s">
        <v>146</v>
      </c>
      <c r="C178" s="1" t="s">
        <v>180</v>
      </c>
      <c r="D178" s="1" t="s">
        <v>149</v>
      </c>
      <c r="E178" s="1" t="s">
        <v>150</v>
      </c>
      <c r="F178" s="1" t="s">
        <v>104</v>
      </c>
      <c r="G178" s="1" t="s">
        <v>113</v>
      </c>
      <c r="H178" s="1" t="s">
        <v>183</v>
      </c>
      <c r="I178" s="1" t="s">
        <v>183</v>
      </c>
      <c r="J178" s="1">
        <v>2</v>
      </c>
      <c r="K178" s="2" t="s">
        <v>421</v>
      </c>
      <c r="M178" s="2" t="s">
        <v>421</v>
      </c>
      <c r="O178" s="1">
        <v>10</v>
      </c>
      <c r="P178" s="1">
        <v>34</v>
      </c>
      <c r="Q178" s="5">
        <f t="shared" si="17"/>
        <v>49</v>
      </c>
      <c r="R178" s="1" t="s">
        <v>418</v>
      </c>
      <c r="S178" s="2">
        <v>45447</v>
      </c>
      <c r="T178" s="2">
        <f t="shared" ref="T178:T185" si="19">S178+(365/2)</f>
        <v>45629.5</v>
      </c>
      <c r="U178" s="2">
        <f t="shared" si="13"/>
        <v>45689.5</v>
      </c>
      <c r="V178" s="5">
        <f t="shared" ca="1" si="14"/>
        <v>-15.5</v>
      </c>
    </row>
    <row r="179" spans="1:22" x14ac:dyDescent="0.25">
      <c r="A179" s="5">
        <v>635</v>
      </c>
      <c r="B179" s="1" t="s">
        <v>146</v>
      </c>
      <c r="C179" s="1" t="s">
        <v>180</v>
      </c>
      <c r="D179" s="1" t="s">
        <v>149</v>
      </c>
      <c r="E179" s="1" t="s">
        <v>150</v>
      </c>
      <c r="F179" s="1" t="s">
        <v>108</v>
      </c>
      <c r="G179" s="1" t="s">
        <v>113</v>
      </c>
      <c r="H179" s="1" t="s">
        <v>183</v>
      </c>
      <c r="I179" s="1" t="s">
        <v>183</v>
      </c>
      <c r="J179" s="1">
        <v>2</v>
      </c>
      <c r="K179" s="2" t="s">
        <v>421</v>
      </c>
      <c r="M179" s="2" t="s">
        <v>421</v>
      </c>
      <c r="O179" s="1">
        <v>10</v>
      </c>
      <c r="P179" s="1">
        <v>34</v>
      </c>
      <c r="Q179" s="5">
        <f t="shared" si="17"/>
        <v>49</v>
      </c>
      <c r="R179" s="1" t="s">
        <v>418</v>
      </c>
      <c r="S179" s="2">
        <v>45447</v>
      </c>
      <c r="T179" s="2">
        <f t="shared" si="19"/>
        <v>45629.5</v>
      </c>
      <c r="U179" s="2">
        <f t="shared" si="13"/>
        <v>45689.5</v>
      </c>
      <c r="V179" s="5">
        <f t="shared" ca="1" si="14"/>
        <v>-15.5</v>
      </c>
    </row>
    <row r="180" spans="1:22" x14ac:dyDescent="0.25">
      <c r="A180" s="5">
        <v>635</v>
      </c>
      <c r="B180" s="1" t="s">
        <v>146</v>
      </c>
      <c r="C180" s="1" t="s">
        <v>180</v>
      </c>
      <c r="D180" s="1" t="s">
        <v>149</v>
      </c>
      <c r="E180" s="1" t="s">
        <v>150</v>
      </c>
      <c r="F180" s="1" t="s">
        <v>108</v>
      </c>
      <c r="G180" s="1" t="s">
        <v>113</v>
      </c>
      <c r="H180" s="1" t="s">
        <v>183</v>
      </c>
      <c r="I180" s="1" t="s">
        <v>183</v>
      </c>
      <c r="J180" s="1">
        <v>2</v>
      </c>
      <c r="K180" s="2" t="s">
        <v>421</v>
      </c>
      <c r="M180" s="2" t="s">
        <v>421</v>
      </c>
      <c r="O180" s="1">
        <v>10</v>
      </c>
      <c r="P180" s="1">
        <v>34</v>
      </c>
      <c r="Q180" s="5">
        <f t="shared" si="17"/>
        <v>49</v>
      </c>
      <c r="R180" s="1" t="s">
        <v>418</v>
      </c>
      <c r="S180" s="2">
        <v>45447</v>
      </c>
      <c r="T180" s="2">
        <f t="shared" si="19"/>
        <v>45629.5</v>
      </c>
      <c r="U180" s="2">
        <f t="shared" si="13"/>
        <v>45689.5</v>
      </c>
      <c r="V180" s="5">
        <f t="shared" ca="1" si="14"/>
        <v>-15.5</v>
      </c>
    </row>
    <row r="181" spans="1:22" x14ac:dyDescent="0.25">
      <c r="A181" s="5">
        <v>635</v>
      </c>
      <c r="B181" s="1" t="s">
        <v>146</v>
      </c>
      <c r="C181" s="1" t="s">
        <v>180</v>
      </c>
      <c r="D181" s="1" t="s">
        <v>149</v>
      </c>
      <c r="E181" s="1" t="s">
        <v>150</v>
      </c>
      <c r="F181" s="1" t="s">
        <v>104</v>
      </c>
      <c r="G181" s="1" t="s">
        <v>113</v>
      </c>
      <c r="H181" s="1" t="s">
        <v>183</v>
      </c>
      <c r="I181" s="1" t="s">
        <v>183</v>
      </c>
      <c r="J181" s="1">
        <v>2</v>
      </c>
      <c r="K181" s="2" t="s">
        <v>421</v>
      </c>
      <c r="M181" s="2" t="s">
        <v>421</v>
      </c>
      <c r="O181" s="1">
        <v>10</v>
      </c>
      <c r="P181" s="1">
        <v>34</v>
      </c>
      <c r="Q181" s="5">
        <f t="shared" si="17"/>
        <v>49</v>
      </c>
      <c r="R181" s="1" t="s">
        <v>418</v>
      </c>
      <c r="S181" s="2">
        <v>45447</v>
      </c>
      <c r="T181" s="2">
        <f t="shared" si="19"/>
        <v>45629.5</v>
      </c>
      <c r="U181" s="2">
        <f t="shared" si="13"/>
        <v>45689.5</v>
      </c>
      <c r="V181" s="5">
        <f t="shared" ca="1" si="14"/>
        <v>-15.5</v>
      </c>
    </row>
    <row r="182" spans="1:22" x14ac:dyDescent="0.25">
      <c r="A182" s="5">
        <v>635</v>
      </c>
      <c r="B182" s="1" t="s">
        <v>146</v>
      </c>
      <c r="C182" s="1" t="s">
        <v>180</v>
      </c>
      <c r="D182" s="1" t="s">
        <v>149</v>
      </c>
      <c r="E182" s="1" t="s">
        <v>150</v>
      </c>
      <c r="F182" s="1" t="s">
        <v>104</v>
      </c>
      <c r="G182" s="1" t="s">
        <v>113</v>
      </c>
      <c r="H182" s="1" t="s">
        <v>184</v>
      </c>
      <c r="I182" s="1" t="s">
        <v>184</v>
      </c>
      <c r="J182" s="1">
        <v>2</v>
      </c>
      <c r="K182" s="2" t="s">
        <v>421</v>
      </c>
      <c r="M182" s="2" t="s">
        <v>421</v>
      </c>
      <c r="O182" s="1">
        <v>10</v>
      </c>
      <c r="P182" s="1">
        <v>34</v>
      </c>
      <c r="Q182" s="5">
        <f t="shared" si="17"/>
        <v>49</v>
      </c>
      <c r="R182" s="1" t="s">
        <v>418</v>
      </c>
      <c r="S182" s="2">
        <v>45447</v>
      </c>
      <c r="T182" s="2">
        <f t="shared" si="19"/>
        <v>45629.5</v>
      </c>
      <c r="U182" s="2">
        <f t="shared" si="13"/>
        <v>45689.5</v>
      </c>
      <c r="V182" s="5">
        <f t="shared" ca="1" si="14"/>
        <v>-15.5</v>
      </c>
    </row>
    <row r="183" spans="1:22" x14ac:dyDescent="0.25">
      <c r="A183" s="5">
        <v>635</v>
      </c>
      <c r="B183" s="1" t="s">
        <v>146</v>
      </c>
      <c r="C183" s="1" t="s">
        <v>180</v>
      </c>
      <c r="D183" s="1" t="s">
        <v>149</v>
      </c>
      <c r="E183" s="1" t="s">
        <v>150</v>
      </c>
      <c r="F183" s="1" t="s">
        <v>108</v>
      </c>
      <c r="G183" s="1" t="s">
        <v>113</v>
      </c>
      <c r="H183" s="1" t="s">
        <v>184</v>
      </c>
      <c r="I183" s="1" t="s">
        <v>184</v>
      </c>
      <c r="J183" s="1">
        <v>2</v>
      </c>
      <c r="K183" s="2" t="s">
        <v>421</v>
      </c>
      <c r="M183" s="2" t="s">
        <v>421</v>
      </c>
      <c r="O183" s="1">
        <v>10</v>
      </c>
      <c r="P183" s="1">
        <v>34</v>
      </c>
      <c r="Q183" s="5">
        <f t="shared" si="17"/>
        <v>49</v>
      </c>
      <c r="R183" s="1" t="s">
        <v>418</v>
      </c>
      <c r="S183" s="2">
        <v>45447</v>
      </c>
      <c r="T183" s="2">
        <f t="shared" si="19"/>
        <v>45629.5</v>
      </c>
      <c r="U183" s="2">
        <f t="shared" si="13"/>
        <v>45689.5</v>
      </c>
      <c r="V183" s="5">
        <f t="shared" ca="1" si="14"/>
        <v>-15.5</v>
      </c>
    </row>
    <row r="184" spans="1:22" x14ac:dyDescent="0.25">
      <c r="A184" s="5">
        <v>635</v>
      </c>
      <c r="B184" s="1" t="s">
        <v>146</v>
      </c>
      <c r="C184" s="1" t="s">
        <v>180</v>
      </c>
      <c r="D184" s="1" t="s">
        <v>149</v>
      </c>
      <c r="E184" s="1" t="s">
        <v>150</v>
      </c>
      <c r="F184" s="1" t="s">
        <v>108</v>
      </c>
      <c r="G184" s="1" t="s">
        <v>113</v>
      </c>
      <c r="H184" s="1" t="s">
        <v>184</v>
      </c>
      <c r="I184" s="1" t="s">
        <v>184</v>
      </c>
      <c r="J184" s="1">
        <v>2</v>
      </c>
      <c r="K184" s="2" t="s">
        <v>421</v>
      </c>
      <c r="M184" s="2" t="s">
        <v>421</v>
      </c>
      <c r="O184" s="1">
        <v>10</v>
      </c>
      <c r="P184" s="1">
        <v>34</v>
      </c>
      <c r="Q184" s="5">
        <f t="shared" si="17"/>
        <v>49</v>
      </c>
      <c r="R184" s="1" t="s">
        <v>418</v>
      </c>
      <c r="S184" s="2">
        <v>45447</v>
      </c>
      <c r="T184" s="2">
        <f t="shared" si="19"/>
        <v>45629.5</v>
      </c>
      <c r="U184" s="2">
        <f t="shared" si="13"/>
        <v>45689.5</v>
      </c>
      <c r="V184" s="5">
        <f t="shared" ca="1" si="14"/>
        <v>-15.5</v>
      </c>
    </row>
    <row r="185" spans="1:22" x14ac:dyDescent="0.25">
      <c r="A185" s="5">
        <v>635</v>
      </c>
      <c r="B185" s="1" t="s">
        <v>146</v>
      </c>
      <c r="C185" s="1" t="s">
        <v>180</v>
      </c>
      <c r="D185" s="1" t="s">
        <v>149</v>
      </c>
      <c r="E185" s="1" t="s">
        <v>150</v>
      </c>
      <c r="F185" s="1" t="s">
        <v>104</v>
      </c>
      <c r="G185" s="1" t="s">
        <v>113</v>
      </c>
      <c r="H185" s="1" t="s">
        <v>184</v>
      </c>
      <c r="I185" s="1" t="s">
        <v>184</v>
      </c>
      <c r="J185" s="1">
        <v>2</v>
      </c>
      <c r="K185" s="2" t="s">
        <v>421</v>
      </c>
      <c r="M185" s="2" t="s">
        <v>421</v>
      </c>
      <c r="O185" s="1">
        <v>10</v>
      </c>
      <c r="P185" s="1">
        <v>34</v>
      </c>
      <c r="Q185" s="5">
        <f t="shared" si="17"/>
        <v>49</v>
      </c>
      <c r="R185" s="1" t="s">
        <v>418</v>
      </c>
      <c r="S185" s="2">
        <v>45447</v>
      </c>
      <c r="T185" s="2">
        <f t="shared" si="19"/>
        <v>45629.5</v>
      </c>
      <c r="U185" s="2">
        <f t="shared" si="13"/>
        <v>45689.5</v>
      </c>
      <c r="V185" s="5">
        <f t="shared" ca="1" si="14"/>
        <v>-15.5</v>
      </c>
    </row>
    <row r="186" spans="1:22" x14ac:dyDescent="0.25">
      <c r="A186" s="5">
        <v>635</v>
      </c>
      <c r="B186" s="1" t="s">
        <v>146</v>
      </c>
      <c r="C186" s="1" t="s">
        <v>180</v>
      </c>
      <c r="D186" s="1" t="s">
        <v>48</v>
      </c>
      <c r="E186" s="1" t="s">
        <v>49</v>
      </c>
      <c r="F186" s="1" t="s">
        <v>104</v>
      </c>
      <c r="G186" s="1" t="s">
        <v>113</v>
      </c>
      <c r="H186" s="1" t="s">
        <v>185</v>
      </c>
      <c r="I186" s="1" t="s">
        <v>186</v>
      </c>
      <c r="J186" s="1">
        <v>1</v>
      </c>
      <c r="K186" s="2" t="s">
        <v>421</v>
      </c>
      <c r="M186" s="2" t="s">
        <v>422</v>
      </c>
      <c r="O186" s="1">
        <v>10</v>
      </c>
      <c r="P186" s="1" t="s">
        <v>422</v>
      </c>
      <c r="Q186" s="5">
        <f t="shared" si="17"/>
        <v>12</v>
      </c>
      <c r="S186" s="2">
        <v>45369</v>
      </c>
      <c r="T186" s="2">
        <f t="shared" ref="T186:T191" si="20">S186+365</f>
        <v>45734</v>
      </c>
      <c r="U186" s="2">
        <f t="shared" si="13"/>
        <v>45794</v>
      </c>
      <c r="V186" s="5">
        <f t="shared" ca="1" si="14"/>
        <v>-120</v>
      </c>
    </row>
    <row r="187" spans="1:22" x14ac:dyDescent="0.25">
      <c r="A187" s="5">
        <v>635</v>
      </c>
      <c r="B187" s="1" t="s">
        <v>146</v>
      </c>
      <c r="C187" s="1" t="s">
        <v>180</v>
      </c>
      <c r="D187" s="1" t="s">
        <v>48</v>
      </c>
      <c r="E187" s="1" t="s">
        <v>49</v>
      </c>
      <c r="F187" s="1" t="s">
        <v>108</v>
      </c>
      <c r="G187" s="1" t="s">
        <v>113</v>
      </c>
      <c r="H187" s="1" t="s">
        <v>185</v>
      </c>
      <c r="I187" s="1" t="s">
        <v>186</v>
      </c>
      <c r="J187" s="1">
        <v>1</v>
      </c>
      <c r="K187" s="2" t="s">
        <v>421</v>
      </c>
      <c r="M187" s="2" t="s">
        <v>422</v>
      </c>
      <c r="O187" s="1">
        <v>10</v>
      </c>
      <c r="P187" s="1" t="s">
        <v>422</v>
      </c>
      <c r="Q187" s="5">
        <f t="shared" si="17"/>
        <v>12</v>
      </c>
      <c r="S187" s="2">
        <v>45369</v>
      </c>
      <c r="T187" s="2">
        <f t="shared" si="20"/>
        <v>45734</v>
      </c>
      <c r="U187" s="2">
        <f t="shared" si="13"/>
        <v>45794</v>
      </c>
      <c r="V187" s="5">
        <f t="shared" ca="1" si="14"/>
        <v>-120</v>
      </c>
    </row>
    <row r="188" spans="1:22" x14ac:dyDescent="0.25">
      <c r="A188" s="5">
        <v>635</v>
      </c>
      <c r="B188" s="1" t="s">
        <v>146</v>
      </c>
      <c r="C188" s="1" t="s">
        <v>187</v>
      </c>
      <c r="D188" s="1" t="s">
        <v>52</v>
      </c>
      <c r="E188" s="1" t="s">
        <v>53</v>
      </c>
      <c r="F188" s="1" t="s">
        <v>104</v>
      </c>
      <c r="G188" s="1" t="s">
        <v>19</v>
      </c>
      <c r="H188" s="1" t="s">
        <v>188</v>
      </c>
      <c r="I188" s="1" t="s">
        <v>189</v>
      </c>
      <c r="J188" s="1">
        <v>1</v>
      </c>
      <c r="K188" s="2" t="s">
        <v>421</v>
      </c>
      <c r="M188" s="2" t="s">
        <v>422</v>
      </c>
      <c r="O188" s="1">
        <v>10</v>
      </c>
      <c r="P188" s="1" t="s">
        <v>422</v>
      </c>
      <c r="Q188" s="5">
        <f t="shared" si="17"/>
        <v>12</v>
      </c>
      <c r="S188" s="2">
        <v>45369</v>
      </c>
      <c r="T188" s="2">
        <f t="shared" si="20"/>
        <v>45734</v>
      </c>
      <c r="U188" s="2">
        <f t="shared" si="13"/>
        <v>45794</v>
      </c>
      <c r="V188" s="5">
        <f t="shared" ca="1" si="14"/>
        <v>-120</v>
      </c>
    </row>
    <row r="189" spans="1:22" x14ac:dyDescent="0.25">
      <c r="A189" s="5">
        <v>635</v>
      </c>
      <c r="B189" s="1" t="s">
        <v>146</v>
      </c>
      <c r="C189" s="1" t="s">
        <v>187</v>
      </c>
      <c r="D189" s="1" t="s">
        <v>52</v>
      </c>
      <c r="E189" s="1" t="s">
        <v>53</v>
      </c>
      <c r="F189" s="1" t="s">
        <v>108</v>
      </c>
      <c r="G189" s="1" t="s">
        <v>19</v>
      </c>
      <c r="H189" s="1" t="s">
        <v>188</v>
      </c>
      <c r="I189" s="1" t="s">
        <v>189</v>
      </c>
      <c r="J189" s="1">
        <v>1</v>
      </c>
      <c r="K189" s="2" t="s">
        <v>421</v>
      </c>
      <c r="M189" s="2" t="s">
        <v>422</v>
      </c>
      <c r="O189" s="1">
        <v>10</v>
      </c>
      <c r="P189" s="1" t="s">
        <v>422</v>
      </c>
      <c r="Q189" s="5">
        <f t="shared" si="17"/>
        <v>12</v>
      </c>
      <c r="S189" s="2">
        <v>45369</v>
      </c>
      <c r="T189" s="2">
        <f t="shared" si="20"/>
        <v>45734</v>
      </c>
      <c r="U189" s="2">
        <f t="shared" si="13"/>
        <v>45794</v>
      </c>
      <c r="V189" s="5">
        <f t="shared" ca="1" si="14"/>
        <v>-120</v>
      </c>
    </row>
    <row r="190" spans="1:22" x14ac:dyDescent="0.25">
      <c r="A190" s="5">
        <v>636</v>
      </c>
      <c r="B190" s="1" t="s">
        <v>146</v>
      </c>
      <c r="C190" s="1" t="s">
        <v>190</v>
      </c>
      <c r="D190" s="1" t="s">
        <v>48</v>
      </c>
      <c r="E190" s="1" t="s">
        <v>49</v>
      </c>
      <c r="F190" s="1" t="s">
        <v>10</v>
      </c>
      <c r="G190" s="1" t="s">
        <v>19</v>
      </c>
      <c r="H190" s="1" t="s">
        <v>191</v>
      </c>
      <c r="I190" s="1" t="s">
        <v>192</v>
      </c>
      <c r="J190" s="1">
        <v>1</v>
      </c>
      <c r="K190" s="2" t="s">
        <v>421</v>
      </c>
      <c r="M190" s="2" t="s">
        <v>422</v>
      </c>
      <c r="O190" s="1">
        <v>34</v>
      </c>
      <c r="P190" s="1" t="s">
        <v>422</v>
      </c>
      <c r="Q190" s="5">
        <f t="shared" si="17"/>
        <v>23</v>
      </c>
      <c r="S190" s="2">
        <v>45448</v>
      </c>
      <c r="T190" s="2">
        <f t="shared" si="20"/>
        <v>45813</v>
      </c>
      <c r="U190" s="2">
        <f t="shared" si="13"/>
        <v>45873</v>
      </c>
      <c r="V190" s="5">
        <f t="shared" ca="1" si="14"/>
        <v>-199</v>
      </c>
    </row>
    <row r="191" spans="1:22" x14ac:dyDescent="0.25">
      <c r="A191" s="5">
        <v>637</v>
      </c>
      <c r="B191" s="1" t="s">
        <v>146</v>
      </c>
      <c r="C191" s="1" t="s">
        <v>193</v>
      </c>
      <c r="D191" s="1" t="s">
        <v>194</v>
      </c>
      <c r="E191" s="1" t="s">
        <v>195</v>
      </c>
      <c r="F191" s="1" t="s">
        <v>10</v>
      </c>
      <c r="G191" s="1" t="s">
        <v>19</v>
      </c>
      <c r="H191" s="1" t="s">
        <v>196</v>
      </c>
      <c r="I191" s="1" t="s">
        <v>197</v>
      </c>
      <c r="J191" s="1">
        <v>1</v>
      </c>
      <c r="K191" s="2" t="s">
        <v>421</v>
      </c>
      <c r="M191" s="2" t="s">
        <v>422</v>
      </c>
      <c r="O191" s="1">
        <v>48</v>
      </c>
      <c r="P191" s="1" t="s">
        <v>422</v>
      </c>
      <c r="Q191" s="5">
        <f t="shared" si="17"/>
        <v>49</v>
      </c>
      <c r="S191" s="2">
        <v>45629</v>
      </c>
      <c r="T191" s="2">
        <f t="shared" si="20"/>
        <v>45994</v>
      </c>
      <c r="U191" s="2">
        <f t="shared" si="13"/>
        <v>46054</v>
      </c>
      <c r="V191" s="5">
        <f t="shared" ca="1" si="14"/>
        <v>-380</v>
      </c>
    </row>
    <row r="192" spans="1:22" x14ac:dyDescent="0.25">
      <c r="A192" s="5">
        <v>637</v>
      </c>
      <c r="B192" s="1" t="s">
        <v>146</v>
      </c>
      <c r="C192" s="1" t="s">
        <v>193</v>
      </c>
      <c r="D192" s="1" t="s">
        <v>149</v>
      </c>
      <c r="E192" s="1" t="s">
        <v>150</v>
      </c>
      <c r="F192" s="1" t="s">
        <v>10</v>
      </c>
      <c r="G192" s="1" t="s">
        <v>19</v>
      </c>
      <c r="H192" s="1" t="s">
        <v>198</v>
      </c>
      <c r="I192" s="1" t="s">
        <v>198</v>
      </c>
      <c r="J192" s="1">
        <v>2</v>
      </c>
      <c r="K192" s="2" t="s">
        <v>421</v>
      </c>
      <c r="M192" s="2" t="s">
        <v>421</v>
      </c>
      <c r="O192" s="1">
        <v>10</v>
      </c>
      <c r="P192" s="1">
        <v>48</v>
      </c>
      <c r="Q192" s="5">
        <f t="shared" si="17"/>
        <v>22</v>
      </c>
      <c r="S192" s="2">
        <v>45624</v>
      </c>
      <c r="T192" s="2">
        <f>S192+(365/2)</f>
        <v>45806.5</v>
      </c>
      <c r="U192" s="2">
        <f t="shared" si="13"/>
        <v>45866.5</v>
      </c>
      <c r="V192" s="5">
        <f t="shared" ca="1" si="14"/>
        <v>-192.5</v>
      </c>
    </row>
    <row r="193" spans="1:22" x14ac:dyDescent="0.25">
      <c r="A193" s="5">
        <v>637</v>
      </c>
      <c r="B193" s="1" t="s">
        <v>146</v>
      </c>
      <c r="C193" s="1" t="s">
        <v>193</v>
      </c>
      <c r="D193" s="1" t="s">
        <v>149</v>
      </c>
      <c r="E193" s="1" t="s">
        <v>150</v>
      </c>
      <c r="F193" s="1" t="s">
        <v>10</v>
      </c>
      <c r="G193" s="1" t="s">
        <v>19</v>
      </c>
      <c r="H193" s="1" t="s">
        <v>198</v>
      </c>
      <c r="I193" s="1" t="s">
        <v>198</v>
      </c>
      <c r="J193" s="1">
        <v>2</v>
      </c>
      <c r="K193" s="2" t="s">
        <v>421</v>
      </c>
      <c r="M193" s="2" t="s">
        <v>421</v>
      </c>
      <c r="O193" s="1">
        <v>10</v>
      </c>
      <c r="P193" s="1">
        <v>48</v>
      </c>
      <c r="Q193" s="5">
        <f t="shared" si="17"/>
        <v>22</v>
      </c>
      <c r="S193" s="2">
        <v>45624</v>
      </c>
      <c r="T193" s="2">
        <f>S193+(365/2)</f>
        <v>45806.5</v>
      </c>
      <c r="U193" s="2">
        <f t="shared" si="13"/>
        <v>45866.5</v>
      </c>
      <c r="V193" s="5">
        <f t="shared" ca="1" si="14"/>
        <v>-192.5</v>
      </c>
    </row>
    <row r="194" spans="1:22" x14ac:dyDescent="0.25">
      <c r="A194" s="5">
        <v>637</v>
      </c>
      <c r="B194" s="1" t="s">
        <v>146</v>
      </c>
      <c r="C194" s="1" t="s">
        <v>193</v>
      </c>
      <c r="D194" s="1" t="s">
        <v>149</v>
      </c>
      <c r="E194" s="1" t="s">
        <v>150</v>
      </c>
      <c r="F194" s="1" t="s">
        <v>10</v>
      </c>
      <c r="G194" s="1" t="s">
        <v>19</v>
      </c>
      <c r="H194" s="1" t="s">
        <v>199</v>
      </c>
      <c r="I194" s="1" t="s">
        <v>199</v>
      </c>
      <c r="J194" s="1">
        <v>2</v>
      </c>
      <c r="K194" s="2" t="s">
        <v>421</v>
      </c>
      <c r="M194" s="2" t="s">
        <v>421</v>
      </c>
      <c r="O194" s="1">
        <v>10</v>
      </c>
      <c r="P194" s="1">
        <v>48</v>
      </c>
      <c r="Q194" s="5">
        <f t="shared" si="17"/>
        <v>22</v>
      </c>
      <c r="S194" s="2">
        <v>45624</v>
      </c>
      <c r="T194" s="2">
        <f>S194+(365/2)</f>
        <v>45806.5</v>
      </c>
      <c r="U194" s="2">
        <f t="shared" ref="U194:U257" si="21">T194+60</f>
        <v>45866.5</v>
      </c>
      <c r="V194" s="5">
        <f t="shared" ref="V194:V257" ca="1" si="22">TODAY()-U194</f>
        <v>-192.5</v>
      </c>
    </row>
    <row r="195" spans="1:22" x14ac:dyDescent="0.25">
      <c r="A195" s="5">
        <v>637</v>
      </c>
      <c r="B195" s="1" t="s">
        <v>146</v>
      </c>
      <c r="C195" s="1" t="s">
        <v>193</v>
      </c>
      <c r="D195" s="1" t="s">
        <v>149</v>
      </c>
      <c r="E195" s="1" t="s">
        <v>150</v>
      </c>
      <c r="F195" s="1" t="s">
        <v>10</v>
      </c>
      <c r="G195" s="1" t="s">
        <v>19</v>
      </c>
      <c r="H195" s="1" t="s">
        <v>199</v>
      </c>
      <c r="I195" s="1" t="s">
        <v>199</v>
      </c>
      <c r="J195" s="1">
        <v>2</v>
      </c>
      <c r="K195" s="2" t="s">
        <v>421</v>
      </c>
      <c r="M195" s="2" t="s">
        <v>421</v>
      </c>
      <c r="O195" s="1">
        <v>10</v>
      </c>
      <c r="P195" s="1">
        <v>48</v>
      </c>
      <c r="Q195" s="5">
        <f t="shared" si="17"/>
        <v>22</v>
      </c>
      <c r="S195" s="2">
        <v>45624</v>
      </c>
      <c r="T195" s="2">
        <f>S195+(365/2)</f>
        <v>45806.5</v>
      </c>
      <c r="U195" s="2">
        <f t="shared" si="21"/>
        <v>45866.5</v>
      </c>
      <c r="V195" s="5">
        <f t="shared" ca="1" si="22"/>
        <v>-192.5</v>
      </c>
    </row>
    <row r="196" spans="1:22" x14ac:dyDescent="0.25">
      <c r="A196" s="5">
        <v>637</v>
      </c>
      <c r="B196" s="1" t="s">
        <v>146</v>
      </c>
      <c r="C196" s="1" t="s">
        <v>193</v>
      </c>
      <c r="D196" s="1" t="s">
        <v>121</v>
      </c>
      <c r="E196" s="1" t="s">
        <v>122</v>
      </c>
      <c r="F196" s="1" t="s">
        <v>10</v>
      </c>
      <c r="G196" s="1" t="s">
        <v>19</v>
      </c>
      <c r="H196" s="1" t="s">
        <v>200</v>
      </c>
      <c r="I196" s="1" t="s">
        <v>201</v>
      </c>
      <c r="J196" s="1">
        <v>1</v>
      </c>
      <c r="K196" s="2" t="s">
        <v>421</v>
      </c>
      <c r="M196" s="2" t="s">
        <v>422</v>
      </c>
      <c r="O196" s="1">
        <v>48</v>
      </c>
      <c r="P196" s="1" t="s">
        <v>422</v>
      </c>
      <c r="Q196" s="5">
        <f t="shared" si="17"/>
        <v>49</v>
      </c>
      <c r="S196" s="2">
        <v>45629</v>
      </c>
      <c r="T196" s="2">
        <f>S196+365</f>
        <v>45994</v>
      </c>
      <c r="U196" s="2">
        <f t="shared" si="21"/>
        <v>46054</v>
      </c>
      <c r="V196" s="5">
        <f t="shared" ca="1" si="22"/>
        <v>-380</v>
      </c>
    </row>
    <row r="197" spans="1:22" x14ac:dyDescent="0.25">
      <c r="A197" s="5">
        <v>637</v>
      </c>
      <c r="B197" s="1" t="s">
        <v>146</v>
      </c>
      <c r="C197" s="1" t="s">
        <v>202</v>
      </c>
      <c r="D197" s="1" t="s">
        <v>48</v>
      </c>
      <c r="E197" s="1" t="s">
        <v>49</v>
      </c>
      <c r="F197" s="1" t="s">
        <v>10</v>
      </c>
      <c r="G197" s="1" t="s">
        <v>19</v>
      </c>
      <c r="H197" s="1" t="s">
        <v>203</v>
      </c>
      <c r="I197" s="1" t="s">
        <v>204</v>
      </c>
      <c r="J197" s="1">
        <v>1</v>
      </c>
      <c r="K197" s="2" t="s">
        <v>421</v>
      </c>
      <c r="M197" s="2" t="s">
        <v>422</v>
      </c>
      <c r="O197" s="1">
        <v>48</v>
      </c>
      <c r="P197" s="1" t="s">
        <v>422</v>
      </c>
      <c r="Q197" s="5">
        <f t="shared" si="17"/>
        <v>49</v>
      </c>
      <c r="S197" s="2">
        <v>45629</v>
      </c>
      <c r="T197" s="2">
        <f>S197+365</f>
        <v>45994</v>
      </c>
      <c r="U197" s="2">
        <f t="shared" si="21"/>
        <v>46054</v>
      </c>
      <c r="V197" s="5">
        <f t="shared" ca="1" si="22"/>
        <v>-380</v>
      </c>
    </row>
    <row r="198" spans="1:22" x14ac:dyDescent="0.25">
      <c r="A198" s="5">
        <v>637</v>
      </c>
      <c r="B198" s="1" t="s">
        <v>146</v>
      </c>
      <c r="C198" s="1" t="s">
        <v>202</v>
      </c>
      <c r="D198" s="1" t="s">
        <v>149</v>
      </c>
      <c r="E198" s="1" t="s">
        <v>150</v>
      </c>
      <c r="F198" s="1" t="s">
        <v>10</v>
      </c>
      <c r="G198" s="1" t="s">
        <v>19</v>
      </c>
      <c r="H198" s="1" t="s">
        <v>205</v>
      </c>
      <c r="I198" s="1" t="s">
        <v>205</v>
      </c>
      <c r="J198" s="1">
        <v>2</v>
      </c>
      <c r="K198" s="2" t="s">
        <v>421</v>
      </c>
      <c r="M198" s="2" t="s">
        <v>421</v>
      </c>
      <c r="O198" s="1">
        <v>10</v>
      </c>
      <c r="P198" s="1">
        <v>48</v>
      </c>
      <c r="Q198" s="5">
        <f t="shared" si="17"/>
        <v>22</v>
      </c>
      <c r="S198" s="2">
        <v>45623</v>
      </c>
      <c r="T198" s="2">
        <f>S198+(365/2)</f>
        <v>45805.5</v>
      </c>
      <c r="U198" s="2">
        <f t="shared" si="21"/>
        <v>45865.5</v>
      </c>
      <c r="V198" s="5">
        <f t="shared" ca="1" si="22"/>
        <v>-191.5</v>
      </c>
    </row>
    <row r="199" spans="1:22" x14ac:dyDescent="0.25">
      <c r="A199" s="5">
        <v>637</v>
      </c>
      <c r="B199" s="1" t="s">
        <v>146</v>
      </c>
      <c r="C199" s="1" t="s">
        <v>202</v>
      </c>
      <c r="D199" s="1" t="s">
        <v>149</v>
      </c>
      <c r="E199" s="1" t="s">
        <v>150</v>
      </c>
      <c r="F199" s="1" t="s">
        <v>10</v>
      </c>
      <c r="G199" s="1" t="s">
        <v>19</v>
      </c>
      <c r="H199" s="1" t="s">
        <v>205</v>
      </c>
      <c r="I199" s="1" t="s">
        <v>205</v>
      </c>
      <c r="J199" s="1">
        <v>2</v>
      </c>
      <c r="K199" s="2" t="s">
        <v>421</v>
      </c>
      <c r="M199" s="2" t="s">
        <v>421</v>
      </c>
      <c r="O199" s="1">
        <v>10</v>
      </c>
      <c r="P199" s="1">
        <v>48</v>
      </c>
      <c r="Q199" s="5">
        <f t="shared" si="17"/>
        <v>22</v>
      </c>
      <c r="S199" s="2">
        <v>45623</v>
      </c>
      <c r="T199" s="2">
        <f>S199+(365/2)</f>
        <v>45805.5</v>
      </c>
      <c r="U199" s="2">
        <f t="shared" si="21"/>
        <v>45865.5</v>
      </c>
      <c r="V199" s="5">
        <f t="shared" ca="1" si="22"/>
        <v>-191.5</v>
      </c>
    </row>
    <row r="200" spans="1:22" x14ac:dyDescent="0.25">
      <c r="A200" s="5">
        <v>637</v>
      </c>
      <c r="B200" s="1" t="s">
        <v>146</v>
      </c>
      <c r="C200" s="1" t="s">
        <v>202</v>
      </c>
      <c r="D200" s="1" t="s">
        <v>149</v>
      </c>
      <c r="E200" s="1" t="s">
        <v>150</v>
      </c>
      <c r="F200" s="1" t="s">
        <v>10</v>
      </c>
      <c r="G200" s="1" t="s">
        <v>19</v>
      </c>
      <c r="H200" s="1" t="s">
        <v>206</v>
      </c>
      <c r="I200" s="1" t="s">
        <v>206</v>
      </c>
      <c r="J200" s="1">
        <v>2</v>
      </c>
      <c r="K200" s="2" t="s">
        <v>421</v>
      </c>
      <c r="M200" s="2" t="s">
        <v>421</v>
      </c>
      <c r="O200" s="1">
        <v>10</v>
      </c>
      <c r="P200" s="1">
        <v>48</v>
      </c>
      <c r="Q200" s="5">
        <f t="shared" si="17"/>
        <v>22</v>
      </c>
      <c r="S200" s="2">
        <v>45623</v>
      </c>
      <c r="T200" s="2">
        <f>S200+(365/2)</f>
        <v>45805.5</v>
      </c>
      <c r="U200" s="2">
        <f t="shared" si="21"/>
        <v>45865.5</v>
      </c>
      <c r="V200" s="5">
        <f t="shared" ca="1" si="22"/>
        <v>-191.5</v>
      </c>
    </row>
    <row r="201" spans="1:22" x14ac:dyDescent="0.25">
      <c r="A201" s="5">
        <v>637</v>
      </c>
      <c r="B201" s="1" t="s">
        <v>146</v>
      </c>
      <c r="C201" s="1" t="s">
        <v>202</v>
      </c>
      <c r="D201" s="1" t="s">
        <v>149</v>
      </c>
      <c r="E201" s="1" t="s">
        <v>150</v>
      </c>
      <c r="F201" s="1" t="s">
        <v>10</v>
      </c>
      <c r="G201" s="1" t="s">
        <v>19</v>
      </c>
      <c r="H201" s="1" t="s">
        <v>206</v>
      </c>
      <c r="I201" s="1" t="s">
        <v>206</v>
      </c>
      <c r="J201" s="1">
        <v>2</v>
      </c>
      <c r="K201" s="2" t="s">
        <v>421</v>
      </c>
      <c r="M201" s="2" t="s">
        <v>421</v>
      </c>
      <c r="O201" s="1">
        <v>10</v>
      </c>
      <c r="P201" s="1">
        <v>48</v>
      </c>
      <c r="Q201" s="5">
        <f t="shared" si="17"/>
        <v>22</v>
      </c>
      <c r="S201" s="2">
        <v>45623</v>
      </c>
      <c r="T201" s="2">
        <f>S201+(365/2)</f>
        <v>45805.5</v>
      </c>
      <c r="U201" s="2">
        <f t="shared" si="21"/>
        <v>45865.5</v>
      </c>
      <c r="V201" s="5">
        <f t="shared" ca="1" si="22"/>
        <v>-191.5</v>
      </c>
    </row>
    <row r="202" spans="1:22" x14ac:dyDescent="0.25">
      <c r="A202" s="5">
        <v>637</v>
      </c>
      <c r="B202" s="1" t="s">
        <v>146</v>
      </c>
      <c r="C202" s="1" t="s">
        <v>202</v>
      </c>
      <c r="D202" s="1" t="s">
        <v>48</v>
      </c>
      <c r="E202" s="1" t="s">
        <v>49</v>
      </c>
      <c r="F202" s="1" t="s">
        <v>10</v>
      </c>
      <c r="G202" s="1" t="s">
        <v>19</v>
      </c>
      <c r="H202" s="1" t="s">
        <v>207</v>
      </c>
      <c r="I202" s="1" t="s">
        <v>208</v>
      </c>
      <c r="J202" s="1">
        <v>1</v>
      </c>
      <c r="K202" s="2" t="s">
        <v>421</v>
      </c>
      <c r="M202" s="2" t="s">
        <v>422</v>
      </c>
      <c r="O202" s="1">
        <v>48</v>
      </c>
      <c r="P202" s="1" t="s">
        <v>422</v>
      </c>
      <c r="Q202" s="5">
        <f t="shared" si="17"/>
        <v>49</v>
      </c>
      <c r="S202" s="2">
        <v>45629</v>
      </c>
      <c r="T202" s="2">
        <f>S202+365</f>
        <v>45994</v>
      </c>
      <c r="U202" s="2">
        <f t="shared" si="21"/>
        <v>46054</v>
      </c>
      <c r="V202" s="5">
        <f t="shared" ca="1" si="22"/>
        <v>-380</v>
      </c>
    </row>
    <row r="203" spans="1:22" x14ac:dyDescent="0.25">
      <c r="A203" s="5">
        <v>637</v>
      </c>
      <c r="B203" s="1" t="s">
        <v>146</v>
      </c>
      <c r="C203" s="1" t="s">
        <v>202</v>
      </c>
      <c r="D203" s="1" t="s">
        <v>48</v>
      </c>
      <c r="E203" s="1" t="s">
        <v>49</v>
      </c>
      <c r="G203" s="1" t="s">
        <v>43</v>
      </c>
      <c r="H203" s="1" t="s">
        <v>207</v>
      </c>
      <c r="I203" s="1" t="s">
        <v>208</v>
      </c>
      <c r="J203" s="1">
        <v>1</v>
      </c>
      <c r="K203" s="2" t="s">
        <v>421</v>
      </c>
      <c r="M203" s="2" t="s">
        <v>422</v>
      </c>
      <c r="O203" s="1">
        <v>48</v>
      </c>
      <c r="P203" s="1" t="s">
        <v>422</v>
      </c>
      <c r="Q203" s="5">
        <f t="shared" si="17"/>
        <v>49</v>
      </c>
      <c r="S203" s="2">
        <v>45629</v>
      </c>
      <c r="T203" s="2">
        <f>S203+365</f>
        <v>45994</v>
      </c>
      <c r="U203" s="2">
        <f t="shared" si="21"/>
        <v>46054</v>
      </c>
      <c r="V203" s="5">
        <f t="shared" ca="1" si="22"/>
        <v>-380</v>
      </c>
    </row>
    <row r="204" spans="1:22" x14ac:dyDescent="0.25">
      <c r="A204" s="5">
        <v>652</v>
      </c>
      <c r="B204" s="1" t="s">
        <v>146</v>
      </c>
      <c r="C204" s="1" t="s">
        <v>209</v>
      </c>
      <c r="D204" s="1" t="s">
        <v>210</v>
      </c>
      <c r="E204" s="1" t="s">
        <v>211</v>
      </c>
      <c r="F204" s="1" t="s">
        <v>10</v>
      </c>
      <c r="G204" s="1" t="s">
        <v>113</v>
      </c>
      <c r="H204" s="1" t="s">
        <v>212</v>
      </c>
      <c r="I204" s="1" t="s">
        <v>212</v>
      </c>
      <c r="J204" s="1">
        <v>2</v>
      </c>
      <c r="K204" s="2" t="s">
        <v>421</v>
      </c>
      <c r="M204" s="2" t="s">
        <v>421</v>
      </c>
      <c r="O204" s="1">
        <v>10</v>
      </c>
      <c r="P204" s="1">
        <v>48</v>
      </c>
      <c r="Q204" s="1" t="s">
        <v>420</v>
      </c>
      <c r="R204" s="1" t="s">
        <v>419</v>
      </c>
      <c r="S204" s="2">
        <v>44905</v>
      </c>
      <c r="T204" s="2">
        <f t="shared" ref="T204:T215" si="23">S204+(365/2)</f>
        <v>45087.5</v>
      </c>
      <c r="U204" s="2">
        <f t="shared" si="21"/>
        <v>45147.5</v>
      </c>
      <c r="V204" s="5">
        <f t="shared" ca="1" si="22"/>
        <v>526.5</v>
      </c>
    </row>
    <row r="205" spans="1:22" x14ac:dyDescent="0.25">
      <c r="A205" s="5">
        <v>652</v>
      </c>
      <c r="B205" s="1" t="s">
        <v>146</v>
      </c>
      <c r="C205" s="1" t="s">
        <v>209</v>
      </c>
      <c r="D205" s="1" t="s">
        <v>210</v>
      </c>
      <c r="E205" s="1" t="s">
        <v>211</v>
      </c>
      <c r="F205" s="1" t="s">
        <v>10</v>
      </c>
      <c r="G205" s="1" t="s">
        <v>113</v>
      </c>
      <c r="H205" s="1" t="s">
        <v>212</v>
      </c>
      <c r="I205" s="1" t="s">
        <v>212</v>
      </c>
      <c r="J205" s="1">
        <v>2</v>
      </c>
      <c r="K205" s="2" t="s">
        <v>421</v>
      </c>
      <c r="M205" s="2" t="s">
        <v>421</v>
      </c>
      <c r="O205" s="1">
        <v>10</v>
      </c>
      <c r="P205" s="1">
        <v>48</v>
      </c>
      <c r="Q205" s="1" t="s">
        <v>420</v>
      </c>
      <c r="R205" s="1" t="s">
        <v>419</v>
      </c>
      <c r="S205" s="2">
        <v>44905</v>
      </c>
      <c r="T205" s="2">
        <f t="shared" si="23"/>
        <v>45087.5</v>
      </c>
      <c r="U205" s="2">
        <f t="shared" si="21"/>
        <v>45147.5</v>
      </c>
      <c r="V205" s="5">
        <f t="shared" ca="1" si="22"/>
        <v>526.5</v>
      </c>
    </row>
    <row r="206" spans="1:22" x14ac:dyDescent="0.25">
      <c r="A206" s="5">
        <v>652</v>
      </c>
      <c r="B206" s="1" t="s">
        <v>146</v>
      </c>
      <c r="C206" s="1" t="s">
        <v>209</v>
      </c>
      <c r="D206" s="1" t="s">
        <v>210</v>
      </c>
      <c r="E206" s="1" t="s">
        <v>211</v>
      </c>
      <c r="F206" s="1" t="s">
        <v>10</v>
      </c>
      <c r="G206" s="1" t="s">
        <v>113</v>
      </c>
      <c r="H206" s="1" t="s">
        <v>213</v>
      </c>
      <c r="I206" s="1" t="s">
        <v>213</v>
      </c>
      <c r="J206" s="1">
        <v>2</v>
      </c>
      <c r="K206" s="2" t="s">
        <v>421</v>
      </c>
      <c r="M206" s="2" t="s">
        <v>421</v>
      </c>
      <c r="O206" s="1">
        <v>10</v>
      </c>
      <c r="P206" s="1">
        <v>48</v>
      </c>
      <c r="Q206" s="1" t="s">
        <v>420</v>
      </c>
      <c r="R206" s="1" t="s">
        <v>419</v>
      </c>
      <c r="S206" s="2">
        <v>44905</v>
      </c>
      <c r="T206" s="2">
        <f t="shared" si="23"/>
        <v>45087.5</v>
      </c>
      <c r="U206" s="2">
        <f t="shared" si="21"/>
        <v>45147.5</v>
      </c>
      <c r="V206" s="5">
        <f t="shared" ca="1" si="22"/>
        <v>526.5</v>
      </c>
    </row>
    <row r="207" spans="1:22" x14ac:dyDescent="0.25">
      <c r="A207" s="5">
        <v>652</v>
      </c>
      <c r="B207" s="1" t="s">
        <v>146</v>
      </c>
      <c r="C207" s="1" t="s">
        <v>209</v>
      </c>
      <c r="D207" s="1" t="s">
        <v>210</v>
      </c>
      <c r="E207" s="1" t="s">
        <v>211</v>
      </c>
      <c r="F207" s="1" t="s">
        <v>10</v>
      </c>
      <c r="G207" s="1" t="s">
        <v>113</v>
      </c>
      <c r="H207" s="1" t="s">
        <v>213</v>
      </c>
      <c r="I207" s="1" t="s">
        <v>213</v>
      </c>
      <c r="J207" s="1">
        <v>2</v>
      </c>
      <c r="K207" s="2" t="s">
        <v>421</v>
      </c>
      <c r="M207" s="2" t="s">
        <v>421</v>
      </c>
      <c r="O207" s="1">
        <v>10</v>
      </c>
      <c r="P207" s="1">
        <v>48</v>
      </c>
      <c r="Q207" s="1" t="s">
        <v>420</v>
      </c>
      <c r="R207" s="1" t="s">
        <v>419</v>
      </c>
      <c r="S207" s="2">
        <v>44905</v>
      </c>
      <c r="T207" s="2">
        <f t="shared" si="23"/>
        <v>45087.5</v>
      </c>
      <c r="U207" s="2">
        <f t="shared" si="21"/>
        <v>45147.5</v>
      </c>
      <c r="V207" s="5">
        <f t="shared" ca="1" si="22"/>
        <v>526.5</v>
      </c>
    </row>
    <row r="208" spans="1:22" x14ac:dyDescent="0.25">
      <c r="A208" s="5">
        <v>662</v>
      </c>
      <c r="B208" s="1" t="s">
        <v>146</v>
      </c>
      <c r="C208" s="1" t="s">
        <v>214</v>
      </c>
      <c r="D208" s="1" t="s">
        <v>210</v>
      </c>
      <c r="E208" s="1" t="s">
        <v>211</v>
      </c>
      <c r="F208" s="1" t="s">
        <v>10</v>
      </c>
      <c r="G208" s="1" t="s">
        <v>43</v>
      </c>
      <c r="H208" s="1" t="s">
        <v>215</v>
      </c>
      <c r="I208" s="1" t="s">
        <v>215</v>
      </c>
      <c r="J208" s="1">
        <v>2</v>
      </c>
      <c r="K208" s="2" t="s">
        <v>421</v>
      </c>
      <c r="M208" s="2" t="s">
        <v>421</v>
      </c>
      <c r="O208" s="1">
        <v>10</v>
      </c>
      <c r="P208" s="1">
        <v>48</v>
      </c>
      <c r="Q208" s="5">
        <f t="shared" ref="Q208:Q221" si="24">_xlfn.ISOWEEKNUM(T208)</f>
        <v>23</v>
      </c>
      <c r="S208" s="2">
        <v>45629</v>
      </c>
      <c r="T208" s="2">
        <f t="shared" si="23"/>
        <v>45811.5</v>
      </c>
      <c r="U208" s="2">
        <f t="shared" si="21"/>
        <v>45871.5</v>
      </c>
      <c r="V208" s="5">
        <f t="shared" ca="1" si="22"/>
        <v>-197.5</v>
      </c>
    </row>
    <row r="209" spans="1:22" x14ac:dyDescent="0.25">
      <c r="A209" s="5">
        <v>662</v>
      </c>
      <c r="B209" s="1" t="s">
        <v>146</v>
      </c>
      <c r="C209" s="1" t="s">
        <v>214</v>
      </c>
      <c r="D209" s="1" t="s">
        <v>210</v>
      </c>
      <c r="E209" s="1" t="s">
        <v>211</v>
      </c>
      <c r="F209" s="1" t="s">
        <v>10</v>
      </c>
      <c r="G209" s="1" t="s">
        <v>43</v>
      </c>
      <c r="H209" s="1" t="s">
        <v>215</v>
      </c>
      <c r="I209" s="1" t="s">
        <v>215</v>
      </c>
      <c r="J209" s="1">
        <v>2</v>
      </c>
      <c r="K209" s="2" t="s">
        <v>421</v>
      </c>
      <c r="M209" s="2" t="s">
        <v>421</v>
      </c>
      <c r="O209" s="1">
        <v>10</v>
      </c>
      <c r="P209" s="1">
        <v>48</v>
      </c>
      <c r="Q209" s="5">
        <f t="shared" si="24"/>
        <v>23</v>
      </c>
      <c r="S209" s="2">
        <v>45629</v>
      </c>
      <c r="T209" s="2">
        <f t="shared" si="23"/>
        <v>45811.5</v>
      </c>
      <c r="U209" s="2">
        <f t="shared" si="21"/>
        <v>45871.5</v>
      </c>
      <c r="V209" s="5">
        <f t="shared" ca="1" si="22"/>
        <v>-197.5</v>
      </c>
    </row>
    <row r="210" spans="1:22" x14ac:dyDescent="0.25">
      <c r="A210" s="5">
        <v>662</v>
      </c>
      <c r="B210" s="1" t="s">
        <v>146</v>
      </c>
      <c r="C210" s="1" t="s">
        <v>214</v>
      </c>
      <c r="D210" s="1" t="s">
        <v>210</v>
      </c>
      <c r="E210" s="1" t="s">
        <v>211</v>
      </c>
      <c r="F210" s="1" t="s">
        <v>10</v>
      </c>
      <c r="G210" s="1" t="s">
        <v>43</v>
      </c>
      <c r="H210" s="1" t="s">
        <v>216</v>
      </c>
      <c r="I210" s="1" t="s">
        <v>216</v>
      </c>
      <c r="J210" s="1">
        <v>2</v>
      </c>
      <c r="K210" s="2" t="s">
        <v>421</v>
      </c>
      <c r="M210" s="2" t="s">
        <v>421</v>
      </c>
      <c r="O210" s="1">
        <v>10</v>
      </c>
      <c r="P210" s="1">
        <v>48</v>
      </c>
      <c r="Q210" s="5">
        <f t="shared" si="24"/>
        <v>23</v>
      </c>
      <c r="S210" s="2">
        <v>45629</v>
      </c>
      <c r="T210" s="2">
        <f t="shared" si="23"/>
        <v>45811.5</v>
      </c>
      <c r="U210" s="2">
        <f t="shared" si="21"/>
        <v>45871.5</v>
      </c>
      <c r="V210" s="5">
        <f t="shared" ca="1" si="22"/>
        <v>-197.5</v>
      </c>
    </row>
    <row r="211" spans="1:22" x14ac:dyDescent="0.25">
      <c r="A211" s="5">
        <v>662</v>
      </c>
      <c r="B211" s="1" t="s">
        <v>146</v>
      </c>
      <c r="C211" s="1" t="s">
        <v>214</v>
      </c>
      <c r="D211" s="1" t="s">
        <v>210</v>
      </c>
      <c r="E211" s="1" t="s">
        <v>211</v>
      </c>
      <c r="F211" s="1" t="s">
        <v>10</v>
      </c>
      <c r="G211" s="1" t="s">
        <v>43</v>
      </c>
      <c r="H211" s="1" t="s">
        <v>216</v>
      </c>
      <c r="I211" s="1" t="s">
        <v>216</v>
      </c>
      <c r="J211" s="1">
        <v>2</v>
      </c>
      <c r="K211" s="2" t="s">
        <v>421</v>
      </c>
      <c r="M211" s="2" t="s">
        <v>421</v>
      </c>
      <c r="O211" s="1">
        <v>10</v>
      </c>
      <c r="P211" s="1">
        <v>48</v>
      </c>
      <c r="Q211" s="5">
        <f t="shared" si="24"/>
        <v>23</v>
      </c>
      <c r="S211" s="2">
        <v>45629</v>
      </c>
      <c r="T211" s="2">
        <f t="shared" si="23"/>
        <v>45811.5</v>
      </c>
      <c r="U211" s="2">
        <f t="shared" si="21"/>
        <v>45871.5</v>
      </c>
      <c r="V211" s="5">
        <f t="shared" ca="1" si="22"/>
        <v>-197.5</v>
      </c>
    </row>
    <row r="212" spans="1:22" x14ac:dyDescent="0.25">
      <c r="A212" s="5">
        <v>662</v>
      </c>
      <c r="B212" s="1" t="s">
        <v>146</v>
      </c>
      <c r="C212" s="1" t="s">
        <v>217</v>
      </c>
      <c r="D212" s="1" t="s">
        <v>154</v>
      </c>
      <c r="E212" s="1" t="s">
        <v>155</v>
      </c>
      <c r="F212" s="1" t="s">
        <v>10</v>
      </c>
      <c r="G212" s="1" t="s">
        <v>43</v>
      </c>
      <c r="H212" s="1" t="s">
        <v>218</v>
      </c>
      <c r="I212" s="1" t="s">
        <v>218</v>
      </c>
      <c r="J212" s="1">
        <v>2</v>
      </c>
      <c r="K212" s="2" t="s">
        <v>421</v>
      </c>
      <c r="M212" s="2" t="s">
        <v>421</v>
      </c>
      <c r="O212" s="1">
        <v>10</v>
      </c>
      <c r="P212" s="1">
        <v>48</v>
      </c>
      <c r="Q212" s="5">
        <f t="shared" si="24"/>
        <v>23</v>
      </c>
      <c r="S212" s="2">
        <v>45629</v>
      </c>
      <c r="T212" s="2">
        <f t="shared" si="23"/>
        <v>45811.5</v>
      </c>
      <c r="U212" s="2">
        <f t="shared" si="21"/>
        <v>45871.5</v>
      </c>
      <c r="V212" s="5">
        <f t="shared" ca="1" si="22"/>
        <v>-197.5</v>
      </c>
    </row>
    <row r="213" spans="1:22" x14ac:dyDescent="0.25">
      <c r="A213" s="5">
        <v>662</v>
      </c>
      <c r="B213" s="1" t="s">
        <v>146</v>
      </c>
      <c r="C213" s="1" t="s">
        <v>217</v>
      </c>
      <c r="D213" s="1" t="s">
        <v>154</v>
      </c>
      <c r="E213" s="1" t="s">
        <v>155</v>
      </c>
      <c r="F213" s="1" t="s">
        <v>10</v>
      </c>
      <c r="G213" s="1" t="s">
        <v>43</v>
      </c>
      <c r="H213" s="1" t="s">
        <v>218</v>
      </c>
      <c r="I213" s="1" t="s">
        <v>218</v>
      </c>
      <c r="J213" s="1">
        <v>2</v>
      </c>
      <c r="K213" s="2" t="s">
        <v>421</v>
      </c>
      <c r="M213" s="2" t="s">
        <v>421</v>
      </c>
      <c r="O213" s="1">
        <v>10</v>
      </c>
      <c r="P213" s="1">
        <v>48</v>
      </c>
      <c r="Q213" s="5">
        <f t="shared" si="24"/>
        <v>23</v>
      </c>
      <c r="S213" s="2">
        <v>45629</v>
      </c>
      <c r="T213" s="2">
        <f t="shared" si="23"/>
        <v>45811.5</v>
      </c>
      <c r="U213" s="2">
        <f t="shared" si="21"/>
        <v>45871.5</v>
      </c>
      <c r="V213" s="5">
        <f t="shared" ca="1" si="22"/>
        <v>-197.5</v>
      </c>
    </row>
    <row r="214" spans="1:22" x14ac:dyDescent="0.25">
      <c r="A214" s="5">
        <v>662</v>
      </c>
      <c r="B214" s="1" t="s">
        <v>146</v>
      </c>
      <c r="C214" s="1" t="s">
        <v>217</v>
      </c>
      <c r="D214" s="1" t="s">
        <v>210</v>
      </c>
      <c r="E214" s="1" t="s">
        <v>211</v>
      </c>
      <c r="F214" s="1" t="s">
        <v>10</v>
      </c>
      <c r="G214" s="1" t="s">
        <v>43</v>
      </c>
      <c r="H214" s="1" t="s">
        <v>219</v>
      </c>
      <c r="I214" s="1" t="s">
        <v>219</v>
      </c>
      <c r="J214" s="1">
        <v>2</v>
      </c>
      <c r="K214" s="2" t="s">
        <v>421</v>
      </c>
      <c r="M214" s="2" t="s">
        <v>421</v>
      </c>
      <c r="O214" s="1">
        <v>10</v>
      </c>
      <c r="P214" s="1">
        <v>48</v>
      </c>
      <c r="Q214" s="5">
        <f t="shared" si="24"/>
        <v>23</v>
      </c>
      <c r="S214" s="2">
        <v>45629</v>
      </c>
      <c r="T214" s="2">
        <f t="shared" si="23"/>
        <v>45811.5</v>
      </c>
      <c r="U214" s="2">
        <f t="shared" si="21"/>
        <v>45871.5</v>
      </c>
      <c r="V214" s="5">
        <f t="shared" ca="1" si="22"/>
        <v>-197.5</v>
      </c>
    </row>
    <row r="215" spans="1:22" x14ac:dyDescent="0.25">
      <c r="A215" s="5">
        <v>662</v>
      </c>
      <c r="B215" s="1" t="s">
        <v>146</v>
      </c>
      <c r="C215" s="1" t="s">
        <v>217</v>
      </c>
      <c r="D215" s="1" t="s">
        <v>210</v>
      </c>
      <c r="E215" s="1" t="s">
        <v>211</v>
      </c>
      <c r="F215" s="1" t="s">
        <v>10</v>
      </c>
      <c r="G215" s="1" t="s">
        <v>43</v>
      </c>
      <c r="H215" s="1" t="s">
        <v>219</v>
      </c>
      <c r="I215" s="1" t="s">
        <v>219</v>
      </c>
      <c r="J215" s="1">
        <v>2</v>
      </c>
      <c r="K215" s="2" t="s">
        <v>421</v>
      </c>
      <c r="M215" s="2" t="s">
        <v>421</v>
      </c>
      <c r="O215" s="1">
        <v>10</v>
      </c>
      <c r="P215" s="1">
        <v>48</v>
      </c>
      <c r="Q215" s="5">
        <f t="shared" si="24"/>
        <v>23</v>
      </c>
      <c r="S215" s="2">
        <v>45629</v>
      </c>
      <c r="T215" s="2">
        <f t="shared" si="23"/>
        <v>45811.5</v>
      </c>
      <c r="U215" s="2">
        <f t="shared" si="21"/>
        <v>45871.5</v>
      </c>
      <c r="V215" s="5">
        <f t="shared" ca="1" si="22"/>
        <v>-197.5</v>
      </c>
    </row>
    <row r="216" spans="1:22" x14ac:dyDescent="0.25">
      <c r="A216" s="5">
        <v>912</v>
      </c>
      <c r="B216" s="1" t="s">
        <v>394</v>
      </c>
      <c r="C216" s="1" t="s">
        <v>393</v>
      </c>
      <c r="D216" s="1" t="s">
        <v>112</v>
      </c>
      <c r="E216" s="1" t="s">
        <v>114</v>
      </c>
      <c r="F216" s="1" t="s">
        <v>247</v>
      </c>
      <c r="G216" s="1" t="s">
        <v>12</v>
      </c>
      <c r="H216" s="1" t="s">
        <v>395</v>
      </c>
      <c r="I216" s="1" t="s">
        <v>395</v>
      </c>
      <c r="J216" s="1">
        <v>1</v>
      </c>
      <c r="K216" s="2" t="s">
        <v>421</v>
      </c>
      <c r="M216" s="2" t="s">
        <v>422</v>
      </c>
      <c r="O216" s="1">
        <v>22</v>
      </c>
      <c r="P216" s="1" t="s">
        <v>422</v>
      </c>
      <c r="Q216" s="5">
        <f t="shared" si="24"/>
        <v>26</v>
      </c>
      <c r="S216" s="2">
        <v>45471</v>
      </c>
      <c r="T216" s="2">
        <f t="shared" ref="T216:T221" si="25">S216+365</f>
        <v>45836</v>
      </c>
      <c r="U216" s="2">
        <f t="shared" si="21"/>
        <v>45896</v>
      </c>
      <c r="V216" s="5">
        <f t="shared" ca="1" si="22"/>
        <v>-222</v>
      </c>
    </row>
    <row r="217" spans="1:22" x14ac:dyDescent="0.25">
      <c r="A217" s="5">
        <v>912</v>
      </c>
      <c r="B217" s="1" t="s">
        <v>394</v>
      </c>
      <c r="C217" s="1" t="s">
        <v>393</v>
      </c>
      <c r="D217" s="1" t="s">
        <v>112</v>
      </c>
      <c r="E217" s="1" t="s">
        <v>114</v>
      </c>
      <c r="F217" s="1" t="s">
        <v>238</v>
      </c>
      <c r="G217" s="1" t="s">
        <v>12</v>
      </c>
      <c r="H217" s="1" t="s">
        <v>395</v>
      </c>
      <c r="I217" s="1" t="s">
        <v>395</v>
      </c>
      <c r="J217" s="1">
        <v>1</v>
      </c>
      <c r="K217" s="2" t="s">
        <v>421</v>
      </c>
      <c r="M217" s="2" t="s">
        <v>422</v>
      </c>
      <c r="O217" s="1">
        <v>22</v>
      </c>
      <c r="P217" s="1" t="s">
        <v>422</v>
      </c>
      <c r="Q217" s="5">
        <f t="shared" si="24"/>
        <v>26</v>
      </c>
      <c r="S217" s="2">
        <v>45471</v>
      </c>
      <c r="T217" s="2">
        <f t="shared" si="25"/>
        <v>45836</v>
      </c>
      <c r="U217" s="2">
        <f t="shared" si="21"/>
        <v>45896</v>
      </c>
      <c r="V217" s="5">
        <f t="shared" ca="1" si="22"/>
        <v>-222</v>
      </c>
    </row>
    <row r="218" spans="1:22" x14ac:dyDescent="0.25">
      <c r="A218" s="5">
        <v>912</v>
      </c>
      <c r="B218" s="1" t="s">
        <v>394</v>
      </c>
      <c r="C218" s="1" t="s">
        <v>393</v>
      </c>
      <c r="D218" s="1" t="s">
        <v>112</v>
      </c>
      <c r="E218" s="1" t="s">
        <v>114</v>
      </c>
      <c r="F218" s="1" t="s">
        <v>238</v>
      </c>
      <c r="G218" s="1" t="s">
        <v>12</v>
      </c>
      <c r="H218" s="1" t="s">
        <v>396</v>
      </c>
      <c r="I218" s="1" t="s">
        <v>396</v>
      </c>
      <c r="J218" s="1">
        <v>1</v>
      </c>
      <c r="K218" s="2" t="s">
        <v>421</v>
      </c>
      <c r="M218" s="2" t="s">
        <v>422</v>
      </c>
      <c r="O218" s="1">
        <v>22</v>
      </c>
      <c r="P218" s="1" t="s">
        <v>422</v>
      </c>
      <c r="Q218" s="5">
        <f t="shared" si="24"/>
        <v>26</v>
      </c>
      <c r="S218" s="2">
        <v>45471</v>
      </c>
      <c r="T218" s="2">
        <f t="shared" si="25"/>
        <v>45836</v>
      </c>
      <c r="U218" s="2">
        <f t="shared" si="21"/>
        <v>45896</v>
      </c>
      <c r="V218" s="5">
        <f t="shared" ca="1" si="22"/>
        <v>-222</v>
      </c>
    </row>
    <row r="219" spans="1:22" x14ac:dyDescent="0.25">
      <c r="A219" s="5">
        <v>912</v>
      </c>
      <c r="B219" s="1" t="s">
        <v>394</v>
      </c>
      <c r="C219" s="1" t="s">
        <v>393</v>
      </c>
      <c r="D219" s="1" t="s">
        <v>112</v>
      </c>
      <c r="E219" s="1" t="s">
        <v>114</v>
      </c>
      <c r="F219" s="1" t="s">
        <v>247</v>
      </c>
      <c r="G219" s="1" t="s">
        <v>12</v>
      </c>
      <c r="H219" s="1" t="s">
        <v>396</v>
      </c>
      <c r="I219" s="1" t="s">
        <v>396</v>
      </c>
      <c r="J219" s="1">
        <v>1</v>
      </c>
      <c r="K219" s="2" t="s">
        <v>421</v>
      </c>
      <c r="M219" s="2" t="s">
        <v>422</v>
      </c>
      <c r="O219" s="1">
        <v>22</v>
      </c>
      <c r="P219" s="1" t="s">
        <v>422</v>
      </c>
      <c r="Q219" s="5">
        <f t="shared" si="24"/>
        <v>26</v>
      </c>
      <c r="S219" s="2">
        <v>45471</v>
      </c>
      <c r="T219" s="2">
        <f t="shared" si="25"/>
        <v>45836</v>
      </c>
      <c r="U219" s="2">
        <f t="shared" si="21"/>
        <v>45896</v>
      </c>
      <c r="V219" s="5">
        <f t="shared" ca="1" si="22"/>
        <v>-222</v>
      </c>
    </row>
    <row r="220" spans="1:22" x14ac:dyDescent="0.25">
      <c r="A220" s="5">
        <v>938</v>
      </c>
      <c r="B220" s="1" t="s">
        <v>394</v>
      </c>
      <c r="C220" s="1" t="s">
        <v>397</v>
      </c>
      <c r="D220" s="1" t="s">
        <v>398</v>
      </c>
      <c r="E220" s="1" t="s">
        <v>399</v>
      </c>
      <c r="F220" s="1" t="s">
        <v>104</v>
      </c>
      <c r="G220" s="1" t="s">
        <v>19</v>
      </c>
      <c r="H220" s="1" t="s">
        <v>400</v>
      </c>
      <c r="I220" s="1" t="s">
        <v>401</v>
      </c>
      <c r="J220" s="1">
        <v>1</v>
      </c>
      <c r="K220" s="2" t="s">
        <v>421</v>
      </c>
      <c r="M220" s="2" t="s">
        <v>422</v>
      </c>
      <c r="O220" s="1">
        <v>8</v>
      </c>
      <c r="P220" s="1" t="s">
        <v>422</v>
      </c>
      <c r="Q220" s="5">
        <f t="shared" si="24"/>
        <v>8</v>
      </c>
      <c r="S220" s="2">
        <v>45345</v>
      </c>
      <c r="T220" s="2">
        <f t="shared" si="25"/>
        <v>45710</v>
      </c>
      <c r="U220" s="2">
        <f t="shared" si="21"/>
        <v>45770</v>
      </c>
      <c r="V220" s="5">
        <f t="shared" ca="1" si="22"/>
        <v>-96</v>
      </c>
    </row>
    <row r="221" spans="1:22" x14ac:dyDescent="0.25">
      <c r="A221" s="5">
        <v>938</v>
      </c>
      <c r="B221" s="1" t="s">
        <v>394</v>
      </c>
      <c r="C221" s="1" t="s">
        <v>397</v>
      </c>
      <c r="D221" s="1" t="s">
        <v>398</v>
      </c>
      <c r="E221" s="1" t="s">
        <v>399</v>
      </c>
      <c r="F221" s="1" t="s">
        <v>108</v>
      </c>
      <c r="G221" s="1" t="s">
        <v>19</v>
      </c>
      <c r="H221" s="1" t="s">
        <v>402</v>
      </c>
      <c r="I221" s="1" t="s">
        <v>403</v>
      </c>
      <c r="J221" s="1">
        <v>1</v>
      </c>
      <c r="K221" s="2" t="s">
        <v>421</v>
      </c>
      <c r="M221" s="2" t="s">
        <v>422</v>
      </c>
      <c r="O221" s="1">
        <v>8</v>
      </c>
      <c r="P221" s="1" t="s">
        <v>422</v>
      </c>
      <c r="Q221" s="5">
        <f t="shared" si="24"/>
        <v>8</v>
      </c>
      <c r="S221" s="2">
        <v>45345</v>
      </c>
      <c r="T221" s="2">
        <f t="shared" si="25"/>
        <v>45710</v>
      </c>
      <c r="U221" s="2">
        <f t="shared" si="21"/>
        <v>45770</v>
      </c>
      <c r="V221" s="5">
        <f t="shared" ca="1" si="22"/>
        <v>-96</v>
      </c>
    </row>
    <row r="230" ht="17.25" customHeight="1" x14ac:dyDescent="0.25"/>
  </sheetData>
  <autoFilter ref="A1:V221" xr:uid="{95274A28-6350-4F02-A18C-C43705384F5E}">
    <sortState xmlns:xlrd2="http://schemas.microsoft.com/office/spreadsheetml/2017/richdata2" ref="A2:V221">
      <sortCondition ref="O1:O221"/>
    </sortState>
  </autoFilter>
  <sortState xmlns:xlrd2="http://schemas.microsoft.com/office/spreadsheetml/2017/richdata2" ref="A2:V230">
    <sortCondition ref="A2:A230"/>
    <sortCondition ref="H2:H2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Skarvar och Dillatationer 2025</vt:lpstr>
      <vt:lpstr>Rådata planering Skarvar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Gustafsson</dc:creator>
  <cp:lastModifiedBy>Mattias Gustafsson</cp:lastModifiedBy>
  <dcterms:created xsi:type="dcterms:W3CDTF">2024-12-18T08:18:22Z</dcterms:created>
  <dcterms:modified xsi:type="dcterms:W3CDTF">2025-01-17T11:16:18Z</dcterms:modified>
</cp:coreProperties>
</file>